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5" yWindow="105" windowWidth="28725" windowHeight="11490" firstSheet="2" activeTab="2"/>
  </bookViews>
  <sheets>
    <sheet name="INGRESOS" sheetId="1" state="hidden" r:id="rId1"/>
    <sheet name="EGRESOS" sheetId="2" state="hidden" r:id="rId2"/>
    <sheet name="P-DEPTO" sheetId="3" r:id="rId3"/>
    <sheet name="TRANSFERENCIAS" sheetId="4" state="hidden" r:id="rId4"/>
  </sheets>
  <definedNames>
    <definedName name="REPO5011" localSheetId="1">EGRESOS!$A$1:$N$279</definedName>
    <definedName name="REPO5518" localSheetId="0">INGRESOS!$C$7:$N$137</definedName>
  </definedNames>
  <calcPr calcId="145621"/>
</workbook>
</file>

<file path=xl/calcChain.xml><?xml version="1.0" encoding="utf-8"?>
<calcChain xmlns="http://schemas.openxmlformats.org/spreadsheetml/2006/main">
  <c r="N12" i="3"/>
  <c r="M18"/>
  <c r="P21" l="1"/>
  <c r="L18"/>
  <c r="K18"/>
  <c r="J18"/>
  <c r="H18"/>
  <c r="G18"/>
  <c r="F18"/>
  <c r="E18"/>
  <c r="D18"/>
  <c r="N17"/>
  <c r="P17" s="1"/>
  <c r="I17"/>
  <c r="O16"/>
  <c r="N16"/>
  <c r="I16"/>
  <c r="N15"/>
  <c r="P15" s="1"/>
  <c r="I15"/>
  <c r="N14"/>
  <c r="P14" s="1"/>
  <c r="I14"/>
  <c r="N13"/>
  <c r="P13" s="1"/>
  <c r="I13"/>
  <c r="P12"/>
  <c r="I12"/>
  <c r="N11"/>
  <c r="I11"/>
  <c r="N10"/>
  <c r="I10"/>
  <c r="O13" l="1"/>
  <c r="Q13" s="1"/>
  <c r="O17"/>
  <c r="Q17" s="1"/>
  <c r="P22"/>
  <c r="P23" s="1"/>
  <c r="O10"/>
  <c r="Q10" s="1"/>
  <c r="I18"/>
  <c r="O15"/>
  <c r="Q15" s="1"/>
  <c r="O14"/>
  <c r="Q14" s="1"/>
  <c r="O11"/>
  <c r="Q11" s="1"/>
  <c r="N18"/>
  <c r="P18" s="1"/>
  <c r="P11"/>
  <c r="P10"/>
  <c r="O12"/>
  <c r="Q12" s="1"/>
  <c r="O18" l="1"/>
  <c r="Q18" s="1"/>
</calcChain>
</file>

<file path=xl/connections.xml><?xml version="1.0" encoding="utf-8"?>
<connections xmlns="http://schemas.openxmlformats.org/spreadsheetml/2006/main">
  <connection id="1" name="REPO5011" type="6" refreshedVersion="4" background="1" saveData="1">
    <textPr sourceFile="Z:\AÑO 2018\INGRESOS\REPORTE TRIMESTRAL 2018\REPO5011.TXT" delimited="0" decimal="," thousands=".">
      <textFields count="14">
        <textField/>
        <textField position="1"/>
        <textField position="12"/>
        <textField position="47"/>
        <textField position="69"/>
        <textField position="85"/>
        <textField position="102"/>
        <textField position="118"/>
        <textField position="136"/>
        <textField position="153"/>
        <textField position="170"/>
        <textField position="187"/>
        <textField position="204"/>
        <textField position="220"/>
      </textFields>
    </textPr>
  </connection>
  <connection id="2" name="REPO5518" type="6" refreshedVersion="4" background="1" saveData="1">
    <textPr sourceFile="Z:\AÑO 2018\INGRESOS\REPORTE TRIMESTRAL 2018\REPO5518.TXT" delimited="0" decimal="," thousands=".">
      <textFields count="12">
        <textField/>
        <textField position="21"/>
        <textField position="51"/>
        <textField position="68"/>
        <textField position="84"/>
        <textField position="101"/>
        <textField position="118"/>
        <textField position="136"/>
        <textField position="153"/>
        <textField position="170"/>
        <textField position="187"/>
        <textField position="201"/>
      </textFields>
    </textPr>
  </connection>
</connections>
</file>

<file path=xl/sharedStrings.xml><?xml version="1.0" encoding="utf-8"?>
<sst xmlns="http://schemas.openxmlformats.org/spreadsheetml/2006/main" count="1157" uniqueCount="550">
  <si>
    <t>_x000F_</t>
  </si>
  <si>
    <t>Muni</t>
  </si>
  <si>
    <t>Pag:     1</t>
  </si>
  <si>
    <t>Sistema</t>
  </si>
  <si>
    <t>Reporte</t>
  </si>
  <si>
    <t>Al:</t>
  </si>
  <si>
    <t>29 DE JUNIO 2018</t>
  </si>
  <si>
    <t>----------------</t>
  </si>
  <si>
    <t>P  r  e  s  u</t>
  </si>
  <si>
    <t>p  u  e  s  t  o</t>
  </si>
  <si>
    <t>Modifi</t>
  </si>
  <si>
    <t>caciones</t>
  </si>
  <si>
    <t>Cuenta</t>
  </si>
  <si>
    <t>Aumentos</t>
  </si>
  <si>
    <t>1.0.0.0.00.00.0.0.000</t>
  </si>
  <si>
    <t>INGRESOS CORRIENTES</t>
  </si>
  <si>
    <t>1.1.0.0.00.00.0.0.000</t>
  </si>
  <si>
    <t>INGRESOS TRIBUTARIOS</t>
  </si>
  <si>
    <t>1.1.2.0.00.00.0.0.000</t>
  </si>
  <si>
    <t>IMPUESTO A LA PROPIEDAD</t>
  </si>
  <si>
    <t>1.1.2.1.00.00.0.0.000</t>
  </si>
  <si>
    <t>IMPUESTO SOBRE LA PROPIEDAD</t>
  </si>
  <si>
    <t>1.1.2.3.00.00.0.0.000</t>
  </si>
  <si>
    <t>IMPUESTO SOBRE EL PATRIMONIO</t>
  </si>
  <si>
    <t>1.1.2.4.00.00.0.0.000</t>
  </si>
  <si>
    <t>IMPUESTO SOBRE LOS TRASPASOS</t>
  </si>
  <si>
    <t>1.1.3.0.00.00.0.0.000</t>
  </si>
  <si>
    <t>IMPUESTOS SOBRE BIENES Y SER</t>
  </si>
  <si>
    <t>1.1.3.2.00.00.0.0.000</t>
  </si>
  <si>
    <t>IMPUESTO SOBRE LA PRODUCCION</t>
  </si>
  <si>
    <t>1.1.3.2.01.00.0.0.000</t>
  </si>
  <si>
    <t>IMPUESTOS ESPECIFICOS SOBRE</t>
  </si>
  <si>
    <t>1.1.3.2.01.02.0.0.000</t>
  </si>
  <si>
    <t>IMPUESTO ESPECIFICOS SOBRE L</t>
  </si>
  <si>
    <t>1.1.3.2.01.04.0.0.000</t>
  </si>
  <si>
    <t>IMPUESTO ESPECIFICO SOBRE BI</t>
  </si>
  <si>
    <t>1.1.3.2.01.05.0.0.000</t>
  </si>
  <si>
    <t>1.1.3.2.01.09.0.0.000</t>
  </si>
  <si>
    <t>OTROS IMPUESTOS ESPECIFICOS</t>
  </si>
  <si>
    <t>1.1.3.2.02.00.0.0.000</t>
  </si>
  <si>
    <t>1.1.3.2.02.03.0.0.000</t>
  </si>
  <si>
    <t>IMPUESTOS ESPECIFICOS A LOS</t>
  </si>
  <si>
    <t>1.1.3.3.00.00.0.0.000</t>
  </si>
  <si>
    <t>OTROS IMPUESTOS A LOS BIENES</t>
  </si>
  <si>
    <t>1.1.3.3.01.00.0.0.000</t>
  </si>
  <si>
    <t>LICENCIAS PROFESIONALES COME</t>
  </si>
  <si>
    <t>1.1.3.3.01.02.0.0.000</t>
  </si>
  <si>
    <t>PATENTES MUNICIPALES</t>
  </si>
  <si>
    <t>1.1.3.3.01.03.0.0.000</t>
  </si>
  <si>
    <t>RECARGO DE 10% DE LEY DE PAT</t>
  </si>
  <si>
    <t>1.1.3.3.01.04.0.0.000</t>
  </si>
  <si>
    <t>PATENTE DE LICORES</t>
  </si>
  <si>
    <t>1.1.9.0.00.00.0.0.000</t>
  </si>
  <si>
    <t>OTROS INGRESOS TRIBUTARIOS</t>
  </si>
  <si>
    <t>1.1.9.1.00.00.0.0.000</t>
  </si>
  <si>
    <t>TIMBRES MUNICIPALES</t>
  </si>
  <si>
    <t>1.1.9.1.01.00.0.0.000</t>
  </si>
  <si>
    <t>TIMBRES MUNCIPALES(POR HIPOT</t>
  </si>
  <si>
    <t>1.1.9.1.02.00.0.0.000</t>
  </si>
  <si>
    <t>TIMBRES LEY 7789 PARQUES NAC</t>
  </si>
  <si>
    <t>1.3.0.0.00.00.0.0.000</t>
  </si>
  <si>
    <t>INGRESOS NO TRIBUTARIOS</t>
  </si>
  <si>
    <t>1.3.1.0.00.00.0.0.000</t>
  </si>
  <si>
    <t>VENTA DE BIENES Y SERVICIOS</t>
  </si>
  <si>
    <t>1.3.1.1.00.00.0.0.000</t>
  </si>
  <si>
    <t>VENTA DE BIENES</t>
  </si>
  <si>
    <t>1.3.1.1.05.00.0.0.000</t>
  </si>
  <si>
    <t>VENTA DE AGUA</t>
  </si>
  <si>
    <t>1.3.1.2.00.00.0.0.000</t>
  </si>
  <si>
    <t>VENTA DE SERVICIOS</t>
  </si>
  <si>
    <t>1.3.1.2.04.00.0.0.000</t>
  </si>
  <si>
    <t>ALQUILERES</t>
  </si>
  <si>
    <t>1.3.1.2.04.01.0.0.000</t>
  </si>
  <si>
    <t>ALQUILER EDIFICIOS E INSTALA</t>
  </si>
  <si>
    <t>1.3.1.2.04.09.0.0.000</t>
  </si>
  <si>
    <t>OTROS ALQUILERES</t>
  </si>
  <si>
    <t>1.3.1.2.05.00.0.0.000</t>
  </si>
  <si>
    <t>SERVICIOS COMUNITARIOS</t>
  </si>
  <si>
    <t>1.3.1.2.05.02.0.0.000</t>
  </si>
  <si>
    <t>SERVICIO E INSTALACION CA¥ER</t>
  </si>
  <si>
    <t>1.3.1.2.05.03.0.0.000</t>
  </si>
  <si>
    <t>SERVICIO DE CEMENTERIO</t>
  </si>
  <si>
    <t>Pag:     2</t>
  </si>
  <si>
    <t>1.3.1.2.05.04.0.0.000</t>
  </si>
  <si>
    <t>SERVICIOS DE SANEAMIENTO AMB</t>
  </si>
  <si>
    <t>1.3.1.2.05.04.1.0.000</t>
  </si>
  <si>
    <t>SERVICIO DE RECOLECCION DE B</t>
  </si>
  <si>
    <t>1.3.1.2.05.04.2.0.000</t>
  </si>
  <si>
    <t>SERVICIO DE ASEO VIAS Y SITI</t>
  </si>
  <si>
    <t>1.3.1.2.05.04.4.0.000</t>
  </si>
  <si>
    <t>MANTENIMIENTO DE PARQUES Y O</t>
  </si>
  <si>
    <t>1.3.1.2.09.00.0.0.000</t>
  </si>
  <si>
    <t>OTROS SERVICIOS</t>
  </si>
  <si>
    <t>1.3.1.2.09.09.0.0.000</t>
  </si>
  <si>
    <t>VENTA DE OTROS SERVICIOS</t>
  </si>
  <si>
    <t>1.3.1.3.00.00.0.0.000</t>
  </si>
  <si>
    <t>DERECHOS ADMINISTRATIVOS</t>
  </si>
  <si>
    <t>1.3.1.3.01.00.0.0.000</t>
  </si>
  <si>
    <t>DERECHOS ADMINISTRATIVOS A L</t>
  </si>
  <si>
    <t>1.3.1.3.01.01.0.0.000</t>
  </si>
  <si>
    <t>DERECHOS DE ESTACIONAMIENTOS</t>
  </si>
  <si>
    <t>1.3.2.0.00.00.0.0.000</t>
  </si>
  <si>
    <t>INGRESOS DE LA PROPIEDAD</t>
  </si>
  <si>
    <t>1.3.2.3.00.00.0.0.000</t>
  </si>
  <si>
    <t>RENTA DE ACTIVOS FINANCIEROS</t>
  </si>
  <si>
    <t>1.3.2.3.03.00.0.0.000</t>
  </si>
  <si>
    <t>OTRAS RENTAS DE ACTIVOS FINA</t>
  </si>
  <si>
    <t>1.3.2.3.03.01.0.0.000</t>
  </si>
  <si>
    <t>INTERESES SOBRE CUENTAS CORR</t>
  </si>
  <si>
    <t>1.3.2.3.03.07.0.0.000</t>
  </si>
  <si>
    <t>INTERESES GANADOS CUENTA 405</t>
  </si>
  <si>
    <t>1.3.2.3.03.08.0.0.000</t>
  </si>
  <si>
    <t>INTERESES GANADOS CTA 4406 T</t>
  </si>
  <si>
    <t>1.3.2.3.03.09.0.0.000</t>
  </si>
  <si>
    <t>INTERESES GANADOS CTA 0268 B</t>
  </si>
  <si>
    <t>1.3.3.0.00.00.0.0.000</t>
  </si>
  <si>
    <t>MULTAS, SANCIONES, REMATES Y</t>
  </si>
  <si>
    <t>1.3.3.1.00.00.0.0.000</t>
  </si>
  <si>
    <t>MULTAS Y SANCIONES</t>
  </si>
  <si>
    <t>1.3.3.1.09.00.0.0.000</t>
  </si>
  <si>
    <t>OTRAS MULTAS</t>
  </si>
  <si>
    <t>1.3.3.1.09.01.0.0.000</t>
  </si>
  <si>
    <t>MULTAS ACUEDUCTO (POR INTERC</t>
  </si>
  <si>
    <t>1.3.4.0.00.00.0.0.000</t>
  </si>
  <si>
    <t>INTERESES MORATORIOS</t>
  </si>
  <si>
    <t>1.3.4.1.00.00.0.0.000</t>
  </si>
  <si>
    <t>INTERESES MORATORIOS POR ATR</t>
  </si>
  <si>
    <t>1.3.4.2.00.00.0.0.000</t>
  </si>
  <si>
    <t>1.3.4.2.01.00.0.0.000</t>
  </si>
  <si>
    <t>1.3.4.2.02.00.0.0.000</t>
  </si>
  <si>
    <t>INTERSES MORATORIOS POR ATRA</t>
  </si>
  <si>
    <t>1.3.9.0.00.00.0.0.000</t>
  </si>
  <si>
    <t>OTROS INGRESOS NO TRIBUTARIO</t>
  </si>
  <si>
    <t>1.3.9.1.00.00.0.0.000</t>
  </si>
  <si>
    <t>REINTEGROS EN EFECTIVO</t>
  </si>
  <si>
    <t>1.3.9.1.01.00.0.0.000</t>
  </si>
  <si>
    <t>REINTEGROS SEGURO LEY 8114</t>
  </si>
  <si>
    <t>1.3.9.1.02.00.0.0.000</t>
  </si>
  <si>
    <t>1.3.9.9.00.00.0.0.000</t>
  </si>
  <si>
    <t>INGRESOS VARIOS NO ESPECIFIC</t>
  </si>
  <si>
    <t>1.4.0.0.00.00.0.0.000</t>
  </si>
  <si>
    <t>TRANSFERENCIAS CORRIENTES</t>
  </si>
  <si>
    <t>1.4.1.0.00.00.0.0.000</t>
  </si>
  <si>
    <t>TRANSFERENCIAS CORRIENTES DE</t>
  </si>
  <si>
    <t>1.4.1.2.00.00.0.0.000</t>
  </si>
  <si>
    <t>TRANSFERENCIAS CORRIENTES OR</t>
  </si>
  <si>
    <t>1.4.1.3.00.00.0.0.000</t>
  </si>
  <si>
    <t>2.0.0.0.00.00.0.0.000</t>
  </si>
  <si>
    <t>INGRESOS DE CAPITAL</t>
  </si>
  <si>
    <t>Pag:     3</t>
  </si>
  <si>
    <t>2.4.0.0.00.00.0.0.000</t>
  </si>
  <si>
    <t>TRANSFERENCIAS DE CAPITAL</t>
  </si>
  <si>
    <t>2.4.1.0.00.00.0.0.000</t>
  </si>
  <si>
    <t>TRANSFERENCIAS DE CAPITAL DE</t>
  </si>
  <si>
    <t>2.4.1.1.00.00.0.0.000</t>
  </si>
  <si>
    <t>2.4.1.3.00.00.0.0.000</t>
  </si>
  <si>
    <t>3.0.0.0.00.00.0.0.000</t>
  </si>
  <si>
    <t>FINANCIAMIENTO</t>
  </si>
  <si>
    <t>3.1.0.0.00.00.0.0.000</t>
  </si>
  <si>
    <t>FINANCIAMIENTO INTERNO</t>
  </si>
  <si>
    <t>3.1.1.0.00.00.0.0.000</t>
  </si>
  <si>
    <t>PRESTAMOS DIRECTOS</t>
  </si>
  <si>
    <t>3.1.1.3.00.00.0.0.000</t>
  </si>
  <si>
    <t>PRESTAMOS DIRECTOS DE INSTIT</t>
  </si>
  <si>
    <t>3.1.1.6.00.00.0.0.000</t>
  </si>
  <si>
    <t>3.3.0.0.00.00.0.0.000</t>
  </si>
  <si>
    <t>RECURSOS DE VIGENCIAS ANTERI</t>
  </si>
  <si>
    <t>3.3.1.0.00.00.0.0.000</t>
  </si>
  <si>
    <t>SUPERAVIT LIBRE</t>
  </si>
  <si>
    <t>3.3.2.0.00.00.0.0.000</t>
  </si>
  <si>
    <t>SUPERAVIT ESPECIFICO</t>
  </si>
  <si>
    <t>Totales</t>
  </si>
  <si>
    <t>_x0012__x000C_</t>
  </si>
  <si>
    <t>cipalidad de Grecia</t>
  </si>
  <si>
    <t>Control de Presupuesto</t>
  </si>
  <si>
    <t>Trimestral de Ingresos</t>
  </si>
  <si>
    <t>e  c  u  c  i  ó n</t>
  </si>
  <si>
    <t xml:space="preserve">             E  j</t>
  </si>
  <si>
    <t xml:space="preserve">Descripción           </t>
  </si>
  <si>
    <t xml:space="preserve">Ordinario    </t>
  </si>
  <si>
    <t xml:space="preserve">  Disminuciones</t>
  </si>
  <si>
    <t xml:space="preserve">  Definitivo</t>
  </si>
  <si>
    <t xml:space="preserve">    Anterior    </t>
  </si>
  <si>
    <t xml:space="preserve">Per¡odo     </t>
  </si>
  <si>
    <t xml:space="preserve">Total      </t>
  </si>
  <si>
    <t xml:space="preserve">Saldo      </t>
  </si>
  <si>
    <t>Disponible</t>
  </si>
  <si>
    <t>0.  .</t>
  </si>
  <si>
    <t>REMUNERACIONES</t>
  </si>
  <si>
    <t>---------------- -</t>
  </si>
  <si>
    <t>---------------</t>
  </si>
  <si>
    <t>0.01.</t>
  </si>
  <si>
    <t>REMUNERACIONES BASICAS</t>
  </si>
  <si>
    <t>0.01.01</t>
  </si>
  <si>
    <t>SUELDOS PARA CARGOS FIJOS</t>
  </si>
  <si>
    <t>0.01.02</t>
  </si>
  <si>
    <t>JORNALES</t>
  </si>
  <si>
    <t>0.01.03</t>
  </si>
  <si>
    <t>SERVICIOS ESPECIALES</t>
  </si>
  <si>
    <t>0.01.05</t>
  </si>
  <si>
    <t>SUPLENCIAS</t>
  </si>
  <si>
    <t>0.02.</t>
  </si>
  <si>
    <t>REMUNERACIONES EVENTUALES</t>
  </si>
  <si>
    <t>0.02.01</t>
  </si>
  <si>
    <t>TIEMPO EXTRAORDINARIO</t>
  </si>
  <si>
    <t>0.02.02</t>
  </si>
  <si>
    <t>RECARGO DE FUNCIONES</t>
  </si>
  <si>
    <t>0.02.03</t>
  </si>
  <si>
    <t>DISPONIBILIDAD LABORAL</t>
  </si>
  <si>
    <t>0.02.05</t>
  </si>
  <si>
    <t>DIETAS</t>
  </si>
  <si>
    <t>0.03.</t>
  </si>
  <si>
    <t>INCENTIVOS SALARIALES</t>
  </si>
  <si>
    <t>0.03.01</t>
  </si>
  <si>
    <t>0.03.02</t>
  </si>
  <si>
    <t>0.03.03</t>
  </si>
  <si>
    <t>DECIMOTERCER MES</t>
  </si>
  <si>
    <t>0.03.04</t>
  </si>
  <si>
    <t>SALARIO ESCOLAR</t>
  </si>
  <si>
    <t>0.03.99</t>
  </si>
  <si>
    <t>OTROS INCENTIVOS SALARIALES</t>
  </si>
  <si>
    <t>0.04.</t>
  </si>
  <si>
    <t>0.04.01</t>
  </si>
  <si>
    <t>CONTRIB PATRON AL SEGURO CCSS</t>
  </si>
  <si>
    <t>0.04.05</t>
  </si>
  <si>
    <t>CONTRIB PATRON AL BCO POPULAR</t>
  </si>
  <si>
    <t>0.05.</t>
  </si>
  <si>
    <t>CONTIB PATR FOND PENSIONES</t>
  </si>
  <si>
    <t>0.05.01</t>
  </si>
  <si>
    <t>CONTR PATRO SEG PENS DE CCSS</t>
  </si>
  <si>
    <t>0.05.02</t>
  </si>
  <si>
    <t>0.05.03</t>
  </si>
  <si>
    <t>0.05.05</t>
  </si>
  <si>
    <t>1.  .</t>
  </si>
  <si>
    <t>SERVICIOS</t>
  </si>
  <si>
    <t>1.01.</t>
  </si>
  <si>
    <t>_x000C_</t>
  </si>
  <si>
    <t>1.01.02</t>
  </si>
  <si>
    <t>ALQUILER DE MAQUINARIA,EQUIPO</t>
  </si>
  <si>
    <t>1.01.03</t>
  </si>
  <si>
    <t>ALQUILER DE EQUIPO DE COMPUTO</t>
  </si>
  <si>
    <t>1.01.04</t>
  </si>
  <si>
    <t>1.02.</t>
  </si>
  <si>
    <t>SERVICIOS BASICOS</t>
  </si>
  <si>
    <t>1.02.01</t>
  </si>
  <si>
    <t>1.02.02</t>
  </si>
  <si>
    <t>SERVICIO DE ENERGIA ELECTRICA</t>
  </si>
  <si>
    <t>1.02.03</t>
  </si>
  <si>
    <t>SERVICIO DE CORREO</t>
  </si>
  <si>
    <t>1.02.04</t>
  </si>
  <si>
    <t>SERVICIO DE TELECOMUNICACIONES</t>
  </si>
  <si>
    <t>1.03.</t>
  </si>
  <si>
    <t>1.03.01</t>
  </si>
  <si>
    <t>INFORMACION</t>
  </si>
  <si>
    <t>1.03.02</t>
  </si>
  <si>
    <t>PUBLICIDAD Y PROPAGANDA</t>
  </si>
  <si>
    <t>1.03.03</t>
  </si>
  <si>
    <t>1.03.04</t>
  </si>
  <si>
    <t>TRANSPORTE DE BIENES</t>
  </si>
  <si>
    <t>1.03.06</t>
  </si>
  <si>
    <t>1.03.07</t>
  </si>
  <si>
    <t>1.04.</t>
  </si>
  <si>
    <t>SERVICIOS DE GESTION Y APOYO</t>
  </si>
  <si>
    <t>1.04.01</t>
  </si>
  <si>
    <t>1.04.02</t>
  </si>
  <si>
    <t>SERVICIOS JURIDICOS</t>
  </si>
  <si>
    <t>1.04.03</t>
  </si>
  <si>
    <t>1.04.04</t>
  </si>
  <si>
    <t>1.04.05</t>
  </si>
  <si>
    <t>1.04.06</t>
  </si>
  <si>
    <t>SERVICIOS GENERALES</t>
  </si>
  <si>
    <t>1.04.99</t>
  </si>
  <si>
    <t>OTROS SERV DE GESTION Y APOYO</t>
  </si>
  <si>
    <t>1.05.</t>
  </si>
  <si>
    <t>GASTOS DE VIAJE Y TRANSPORTE</t>
  </si>
  <si>
    <t>1.05.01</t>
  </si>
  <si>
    <t>TRANSPORTE DENTRO DEL PAIS</t>
  </si>
  <si>
    <t>1.05.02</t>
  </si>
  <si>
    <t>VIATICOS DENTRO DEL PAIS</t>
  </si>
  <si>
    <t>1.05.03</t>
  </si>
  <si>
    <t>TRANSPORTE EN EL EXTERIOR</t>
  </si>
  <si>
    <t>1.05.04</t>
  </si>
  <si>
    <t>VIATICOS AL EXTERIOR</t>
  </si>
  <si>
    <t>1.06.</t>
  </si>
  <si>
    <t>1.06.01</t>
  </si>
  <si>
    <t>SEGUROS</t>
  </si>
  <si>
    <t>1.07.</t>
  </si>
  <si>
    <t>CAPACITACION Y PROTOCOLO</t>
  </si>
  <si>
    <t>1.07.01</t>
  </si>
  <si>
    <t>ACTIVIDADES DE CAPACITACION</t>
  </si>
  <si>
    <t>1.07.02</t>
  </si>
  <si>
    <t>ACTIV PROTOCOLARIAS Y SOCIALES</t>
  </si>
  <si>
    <t>1.07.03</t>
  </si>
  <si>
    <t>1.08.</t>
  </si>
  <si>
    <t>MANTENIMIENTO Y REPARACION</t>
  </si>
  <si>
    <t>1.08.01</t>
  </si>
  <si>
    <t>MANTENI DE EDIFICIOS Y LOCALES</t>
  </si>
  <si>
    <t>1.08.03</t>
  </si>
  <si>
    <t>1.08.04</t>
  </si>
  <si>
    <t>1.08.05</t>
  </si>
  <si>
    <t>1.08.06</t>
  </si>
  <si>
    <t>MANT Y REP EQUIPO COMUNICACION</t>
  </si>
  <si>
    <t>1.08.07</t>
  </si>
  <si>
    <t>1.08.08</t>
  </si>
  <si>
    <t>1.08.99</t>
  </si>
  <si>
    <t>1.09.</t>
  </si>
  <si>
    <t>IMPUESTOS</t>
  </si>
  <si>
    <t>1.09.99</t>
  </si>
  <si>
    <t>OTROS IMPUESTOS</t>
  </si>
  <si>
    <t>1.99.</t>
  </si>
  <si>
    <t>SERVICIOS DE REGULACION</t>
  </si>
  <si>
    <t>1.99.01</t>
  </si>
  <si>
    <t>1.99.05</t>
  </si>
  <si>
    <t>DEDUCIBLE</t>
  </si>
  <si>
    <t>2.  .</t>
  </si>
  <si>
    <t>MATERIALES Y SUMINISTROS</t>
  </si>
  <si>
    <t>2.01.</t>
  </si>
  <si>
    <t>PRODUCTOS QUIMICOS Y CONEXOS</t>
  </si>
  <si>
    <t>2.01.01</t>
  </si>
  <si>
    <t>COMBUSTIBLES Y LUBRICANTES</t>
  </si>
  <si>
    <t>2.01.02</t>
  </si>
  <si>
    <t>2.01.04</t>
  </si>
  <si>
    <t>TINTAS, PINTURAS Y DILUYENTES</t>
  </si>
  <si>
    <t>2.01.99</t>
  </si>
  <si>
    <t>OTROS PRODUCTOS QUIMICOS</t>
  </si>
  <si>
    <t>2.02.</t>
  </si>
  <si>
    <t>ALIMENTOS Y PROD AGROPECUARIOS</t>
  </si>
  <si>
    <t>2.02.02</t>
  </si>
  <si>
    <t>PRODUCTOS AGROFORESTALES</t>
  </si>
  <si>
    <t>2.02.03</t>
  </si>
  <si>
    <t>ALIMENTOS Y BEBIDAS</t>
  </si>
  <si>
    <t>2.03.</t>
  </si>
  <si>
    <t>2.03.01</t>
  </si>
  <si>
    <t>Pag:     4</t>
  </si>
  <si>
    <t>2.03.02</t>
  </si>
  <si>
    <t>2.03.03</t>
  </si>
  <si>
    <t>MADERA Y SUS DERIVADOS</t>
  </si>
  <si>
    <t>2.03.04</t>
  </si>
  <si>
    <t>2.03.05</t>
  </si>
  <si>
    <t>MATER Y PROD DE VIDRIO</t>
  </si>
  <si>
    <t>2.03.06</t>
  </si>
  <si>
    <t>2.03.99</t>
  </si>
  <si>
    <t>2.04.</t>
  </si>
  <si>
    <t>2.04.01</t>
  </si>
  <si>
    <t>HERRAMNIENTAS E INSTRUMENTOS</t>
  </si>
  <si>
    <t>2.04.02</t>
  </si>
  <si>
    <t>REPUESTOS Y ACCESORIOS</t>
  </si>
  <si>
    <t>2.99.</t>
  </si>
  <si>
    <t>2.99.01</t>
  </si>
  <si>
    <t>2.99.02</t>
  </si>
  <si>
    <t>UTILES Y MATER MEDICO HOSPITAL</t>
  </si>
  <si>
    <t>2.99.03</t>
  </si>
  <si>
    <t>2.99.04</t>
  </si>
  <si>
    <t>TEXTILES Y VESTUARIO</t>
  </si>
  <si>
    <t>2.99.05</t>
  </si>
  <si>
    <t>UTILES Y MATER DE LIMPIEZA</t>
  </si>
  <si>
    <t>2.99.06</t>
  </si>
  <si>
    <t>2.99.07</t>
  </si>
  <si>
    <t>2.99.99</t>
  </si>
  <si>
    <t>3.  .</t>
  </si>
  <si>
    <t>INTERESES Y COMISIONES</t>
  </si>
  <si>
    <t>3.02.</t>
  </si>
  <si>
    <t>INTERESES SOBRE PRESTAMOS</t>
  </si>
  <si>
    <t>3.02.03</t>
  </si>
  <si>
    <t>3.02.06</t>
  </si>
  <si>
    <t>3.04.</t>
  </si>
  <si>
    <t>COMISIONES Y OTROS GASTOS</t>
  </si>
  <si>
    <t>3.04.03</t>
  </si>
  <si>
    <t>5.  .</t>
  </si>
  <si>
    <t>BIENES DURADEROS</t>
  </si>
  <si>
    <t>5.01.</t>
  </si>
  <si>
    <t>5.01.01</t>
  </si>
  <si>
    <t>5.01.02</t>
  </si>
  <si>
    <t>EQUIPO DE TRANSPORTE</t>
  </si>
  <si>
    <t>Pag:     5</t>
  </si>
  <si>
    <t>5.01.03</t>
  </si>
  <si>
    <t>EQUIPO DE COMINICACION</t>
  </si>
  <si>
    <t>5.01.04</t>
  </si>
  <si>
    <t>EQUIPO Y MOBILIARIO DE OFICINA</t>
  </si>
  <si>
    <t>5.01.05</t>
  </si>
  <si>
    <t>EQUIPO Y PROGRAMAS DE COMPUTO</t>
  </si>
  <si>
    <t>5.01.06</t>
  </si>
  <si>
    <t>EQUIPO SANITARIO, LABORATORIO</t>
  </si>
  <si>
    <t>5.01.07</t>
  </si>
  <si>
    <t>5.01.99</t>
  </si>
  <si>
    <t>MAQUINARIA Y EQUIPO DIVERSO</t>
  </si>
  <si>
    <t>5.02.</t>
  </si>
  <si>
    <t>5.02.01</t>
  </si>
  <si>
    <t>EDIFICIOS</t>
  </si>
  <si>
    <t>5.02.02</t>
  </si>
  <si>
    <t>VIAS DE COMUNICACION TERRESTRE</t>
  </si>
  <si>
    <t>5.02.07</t>
  </si>
  <si>
    <t>INSTALACIONES</t>
  </si>
  <si>
    <t>5.03.</t>
  </si>
  <si>
    <t>BIENES PREEXISTENTES</t>
  </si>
  <si>
    <t>5.03.01</t>
  </si>
  <si>
    <t>TERRENOS</t>
  </si>
  <si>
    <t>6.  .</t>
  </si>
  <si>
    <t>6.01.</t>
  </si>
  <si>
    <t>6.01.01</t>
  </si>
  <si>
    <t>6.01.02</t>
  </si>
  <si>
    <t>TRANSFERENCIAS CORRIENTES A</t>
  </si>
  <si>
    <t>6.01.03</t>
  </si>
  <si>
    <t>6.01.04</t>
  </si>
  <si>
    <t>6.02.</t>
  </si>
  <si>
    <t>TRANSF CORRIENTES A PERSONAS</t>
  </si>
  <si>
    <t>6.02.01</t>
  </si>
  <si>
    <t>BECAS A FUNCIONARIOS</t>
  </si>
  <si>
    <t>6.02.02</t>
  </si>
  <si>
    <t>BECAS A TERCERAS PERSONAS</t>
  </si>
  <si>
    <t>6.02.03</t>
  </si>
  <si>
    <t>AYUDAS A FUNCIONARIOS</t>
  </si>
  <si>
    <t>6.02.99</t>
  </si>
  <si>
    <t>6.03.</t>
  </si>
  <si>
    <t>PRESTACIONES</t>
  </si>
  <si>
    <t>6.03.01</t>
  </si>
  <si>
    <t>PRESTACIONES LEGALES</t>
  </si>
  <si>
    <t>6.03.02</t>
  </si>
  <si>
    <t>PENSIONES Y JUBILACIONES</t>
  </si>
  <si>
    <t>6.03.03</t>
  </si>
  <si>
    <t>6.03.05</t>
  </si>
  <si>
    <t>CUOTA PATRONAL DE PENSIONES</t>
  </si>
  <si>
    <t>6.03.99</t>
  </si>
  <si>
    <t>OTRAS PRESTACIONES A TERCERAS</t>
  </si>
  <si>
    <t>6.04.</t>
  </si>
  <si>
    <t>Pag:     6</t>
  </si>
  <si>
    <t>6.04.01</t>
  </si>
  <si>
    <t>6.06.</t>
  </si>
  <si>
    <t>OTRAS TRANF CORRIENTES</t>
  </si>
  <si>
    <t>6.06.01</t>
  </si>
  <si>
    <t>INDEMNIZACIONES</t>
  </si>
  <si>
    <t>6.06.02</t>
  </si>
  <si>
    <t>REINTEGROS O DEVOLUCIONES</t>
  </si>
  <si>
    <t>7.  .</t>
  </si>
  <si>
    <t>7.01.</t>
  </si>
  <si>
    <t>7.01.03</t>
  </si>
  <si>
    <t>7.01.07</t>
  </si>
  <si>
    <t>8.  .</t>
  </si>
  <si>
    <t>AMORTIZACION</t>
  </si>
  <si>
    <t>8.02.</t>
  </si>
  <si>
    <t>AMORTIZACION DE PRESTAMOS</t>
  </si>
  <si>
    <t>8.02.03</t>
  </si>
  <si>
    <t>8.02.06</t>
  </si>
  <si>
    <t>Gran total</t>
  </si>
  <si>
    <t>:</t>
  </si>
  <si>
    <t xml:space="preserve">Compromisos   </t>
  </si>
  <si>
    <t xml:space="preserve">             E  j e c u c i ó n</t>
  </si>
  <si>
    <t>Detalle General de Egreos</t>
  </si>
  <si>
    <t>AMORTIZACION DE PRESTAMOS DE INSTITUCIONES DESCENTRALIZADAS NO EMPRESARIALES</t>
  </si>
  <si>
    <t>AMORTIZACION DE PRESTAMOS DE INSTITUCIONES PÚBLICAS FINANCIERAS</t>
  </si>
  <si>
    <t>FONDOS EN FIDEICOMISO PARA GASTOS DE CAPITAL</t>
  </si>
  <si>
    <t>TRANSFERENCIA DE CAPITAL A INSTITUCIONES DESCENTRALIZADAS NO EMPRESARIALES}</t>
  </si>
  <si>
    <t>TRANSFERENCIAS DE CAPITAL AL SECTOR PÚBLICO</t>
  </si>
  <si>
    <t>TRANSFERENCIAS CORRIENTES A ASOCIACIONES</t>
  </si>
  <si>
    <t>DECIMOTERCER MES DE PESIONES Y JUBILACIONES</t>
  </si>
  <si>
    <t>OTRAS TRANSFERENCIAS A PERSONAS</t>
  </si>
  <si>
    <t>TRANSFERENCIAS CORRIENTES AL GOBIERNO CENTRAL</t>
  </si>
  <si>
    <t>TRANSFERENCIAS CORRIENTES A ORGANOS DESCONCENTRADOS</t>
  </si>
  <si>
    <t>TRANSFERENCIAS CORRIENTES A INSTITUCIONES DESCENTRALIZADAS NO EMPRESARIALES</t>
  </si>
  <si>
    <t>TRANSFERENCIAS CORRIENTES A GOBIERNOS LOCALES</t>
  </si>
  <si>
    <t>TRANSFERENCIAS CORRIENTES AL SECTOR PÚBLICO</t>
  </si>
  <si>
    <t>CONSTRUCCIONES, ADICIONES Y MEJORAS</t>
  </si>
  <si>
    <t>EQUI Y MOB. EDUCACIONAL, DEPORTIVO Y RECREATIVO</t>
  </si>
  <si>
    <t>MAQUINARIA Y EQUIPO PARA LA PRODUCCIÓN</t>
  </si>
  <si>
    <t>MAQUINARIA, EQUIPO Y MOBILIARIO</t>
  </si>
  <si>
    <t>COMISIONES Y OTROS GASTOS SOBRE PRÉSTAMOS INTERNOS}</t>
  </si>
  <si>
    <t>INTERESES SOBRE PRESTAMOS DE INSTITUCIONES DESCENTRALIZADAS NO EMPRESARIALES</t>
  </si>
  <si>
    <t>INTERESES SOBRE PRESTAMOS DE INSTITUCIONES PÚBLICAS FINANCIERAS</t>
  </si>
  <si>
    <t>OTROS UTILES MATERIALES Y SUMISTROS</t>
  </si>
  <si>
    <t>UTILES Y MATER DE COCINA Y COMEDOR</t>
  </si>
  <si>
    <t>UTILES Y MATER DE RESGUARDO Y SEGURIDAD</t>
  </si>
  <si>
    <t>PRODUCT DE PAPEL CARTON E IMPRESOS</t>
  </si>
  <si>
    <t>UTILES Y MATER DE OFICINA Y COMPUTO</t>
  </si>
  <si>
    <t>UTILES, MATER Y SUMINISTROS DIVERSOS</t>
  </si>
  <si>
    <t>HERRAMIENTAS, REPUESTOS Y ACCESORIOS</t>
  </si>
  <si>
    <t>OTROS MATER Y PROD USO CONSTRUCCIÓN</t>
  </si>
  <si>
    <t>MATER Y PROD DE PLÁSTICO</t>
  </si>
  <si>
    <t>MATER Y PROD ELECTRICOS TELEF, Y DE CÓMPUTO</t>
  </si>
  <si>
    <t>MATER Y PROD MINERALES Y ASFÁLTICOS</t>
  </si>
  <si>
    <t>MATERIALES Y PROD METÁLICOS</t>
  </si>
  <si>
    <t>MATER Y PROD USO EN CONSTRUCCIÓN</t>
  </si>
  <si>
    <t>PRODUCTOS FARMACEUTICOS Y MEDICINALES</t>
  </si>
  <si>
    <t>MANTENIMIENTO Y REPARACION DE OTROS EQUIPOS</t>
  </si>
  <si>
    <t>MANT Y REP EQUIPO COMPUTO SISTEMAS DE INFORMACIÓN</t>
  </si>
  <si>
    <t>MANT Y REP EQUIPO Y MOB DE OFICINA</t>
  </si>
  <si>
    <t>MANTEN Y REP DE EQUIPO TRANSPORTE</t>
  </si>
  <si>
    <t>MANT Y REP EQUIPO Y MAQ PRODUCCIÓN</t>
  </si>
  <si>
    <t>MANTEN DE INSTALACIONES Y OTRAS OBRAS</t>
  </si>
  <si>
    <t>GASTOS DE REPRESENTACION INSTITUCIONAL</t>
  </si>
  <si>
    <t>SEGUROS-REASEGUROS O OTRAS OBLIGACIONES</t>
  </si>
  <si>
    <t>SERV DESARROLLO SISTEMAS INFORMACIÓN</t>
  </si>
  <si>
    <t>SERVICIOS EN CIENCIAS ECONOMICAS</t>
  </si>
  <si>
    <t>SERVICIOS DE INGENIERÍA</t>
  </si>
  <si>
    <t>SERVICIOS MEDICOS Y DE LABORATORIO</t>
  </si>
  <si>
    <t>SERV DE TRANSFERENCIA ELECTRONICA</t>
  </si>
  <si>
    <t>COMISIONES Y GASTOS POR SERV. FINANCIEROS Y COMERCIALES</t>
  </si>
  <si>
    <t>IMPRESION, ENCUADERNACION Y OTROS</t>
  </si>
  <si>
    <t>SERVICIOS COMERCIALES FINANCIEROS</t>
  </si>
  <si>
    <t>SERVICIO DE AGUA Y ALCANTARILLADO</t>
  </si>
  <si>
    <t>ALQUILER Y DERECHO TELECOMUNICACIONES</t>
  </si>
  <si>
    <t>CONTRIB PATRON FONDOS ADM POR ENTES PRIVADOS</t>
  </si>
  <si>
    <t>APORTE PATRO FONDO CAPIT LABORAL</t>
  </si>
  <si>
    <t>APORTE PATR REG OBLIGATORIO DE PENSIONES COMPLEMENTARIAS</t>
  </si>
  <si>
    <t>CONTRIB PATRON DESAR Y SEG SOCIAL</t>
  </si>
  <si>
    <t>RESTR EJERC LIBERAL DE LA PROFESIÓN</t>
  </si>
  <si>
    <t>RETRIBUCION POR AÑOS SERVIDOS</t>
  </si>
  <si>
    <t>PRESUPUESTO</t>
  </si>
  <si>
    <t>MUNICIPALIDAD DE GRECIA</t>
  </si>
  <si>
    <t>DESCRIPCION</t>
  </si>
  <si>
    <t>EGRESOS REALES (GASTO)</t>
  </si>
  <si>
    <t>PROGRAMA I</t>
  </si>
  <si>
    <t>PROGRAMA II</t>
  </si>
  <si>
    <t>PROGRAMA III</t>
  </si>
  <si>
    <t>PROGRAMA IV</t>
  </si>
  <si>
    <t>TOTALES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</si>
  <si>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</si>
  <si>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</si>
  <si>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</si>
  <si>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</si>
  <si>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</si>
  <si>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</si>
  <si>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Capital</t>
  </si>
  <si>
    <t>Amortización de Préstamos</t>
  </si>
  <si>
    <t>PRESUPUESTO MUNICIPAL</t>
  </si>
  <si>
    <t>DETALLE DE TRANSFERENCIAS DEL SEGUNDO TRIMESTRE 2018</t>
  </si>
  <si>
    <t>BENEFICIARIO</t>
  </si>
  <si>
    <t>MONTO TRANSFERIDO</t>
  </si>
  <si>
    <t>FINALIDAD</t>
  </si>
  <si>
    <t>Organo de Normalización Técnica 1% IBI</t>
  </si>
  <si>
    <t>Colabora en  garantiza la homegeneidad en la valoración de bienes inmuebles</t>
  </si>
  <si>
    <t>Junta Administrativa del Registro Nacional 3% IBI</t>
  </si>
  <si>
    <t>Para colaborar en el ordenamiento jurídico básico que permite enfocar la actividad registral del país</t>
  </si>
  <si>
    <t>Conagebio</t>
  </si>
  <si>
    <t>Para Formular las políticas nacionales referentes a la conservación, el uso ecológicamente sostenible y la restauración de la biodiversidad</t>
  </si>
  <si>
    <t>Fondos Parques Nacionales</t>
  </si>
  <si>
    <t>Se destina para proteger y conservar la riqueza de su flora y su fauna</t>
  </si>
  <si>
    <t>Juntas de Educación</t>
  </si>
  <si>
    <t>Para las Juntas de educacion de los diferentes centros de educación pública para utilizarlo en las necesidades de las instituciones.</t>
  </si>
  <si>
    <t>Concejo Nacional de Personas con Discapacidad (Conapdis)</t>
  </si>
  <si>
    <t>Para velar por el deber de “fiscalizar y evaluar el cumplimiento de la normativa nacional e internacional vigente en relación con los derechos de las personas con discapcidad</t>
  </si>
  <si>
    <t>Comité Cantonal de Deportes y Recreación e Grecia</t>
  </si>
  <si>
    <t>Para promover el deporte y recreación.</t>
  </si>
  <si>
    <t>Federación Occidental de Municipalidades de Alajuela</t>
  </si>
  <si>
    <t>Para impulsa el fortalecimiento del régimen municipal mediante capacitaciones y aunando esfuerzos para lograr mejor desarrollo en los cantones.</t>
  </si>
  <si>
    <t>Asociación Musico y Cultura y Arte de Grecia</t>
  </si>
  <si>
    <t>Se incluye este aporte para la promoción de nuevos talentos del Cantón, que les permita desarrollar destreza y habilidades, específicamente en la rama de la música.</t>
  </si>
  <si>
    <t>INFORME DE EGRESOS REALES DEL 01 DE ENERO AL 30 SETIEMBRE 2018 POR DEPARTAMENTO Y PARTIDA</t>
  </si>
  <si>
    <t>ACUMULADO ENERO A SETIEMBRE 2018</t>
  </si>
  <si>
    <t>CUARTO TRIMESTRE OCTUBRE A DICIEMBRE 2018</t>
  </si>
  <si>
    <t>EGRESOS REALES TOTALES ACUMULADOS AL 31/12/2018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</si>
</sst>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b/>
      <sz val="16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0" borderId="0" xfId="0" applyNumberFormat="1"/>
    <xf numFmtId="43" fontId="0" fillId="0" borderId="0" xfId="0" applyNumberFormat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/>
    <xf numFmtId="0" fontId="1" fillId="0" borderId="13" xfId="0" applyFont="1" applyBorder="1"/>
    <xf numFmtId="0" fontId="1" fillId="0" borderId="9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4" fontId="1" fillId="0" borderId="0" xfId="0" applyNumberFormat="1" applyFont="1"/>
    <xf numFmtId="43" fontId="1" fillId="0" borderId="0" xfId="0" applyNumberFormat="1" applyFont="1" applyAlignment="1">
      <alignment horizontal="right"/>
    </xf>
    <xf numFmtId="0" fontId="7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43" fontId="7" fillId="0" borderId="1" xfId="0" applyNumberFormat="1" applyFont="1" applyBorder="1"/>
    <xf numFmtId="0" fontId="7" fillId="0" borderId="1" xfId="0" applyFont="1" applyBorder="1" applyAlignment="1">
      <alignment horizontal="left" wrapText="1"/>
    </xf>
    <xf numFmtId="43" fontId="7" fillId="0" borderId="1" xfId="0" applyNumberFormat="1" applyFont="1" applyBorder="1" applyAlignment="1">
      <alignment wrapText="1"/>
    </xf>
    <xf numFmtId="0" fontId="8" fillId="0" borderId="14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9" fillId="0" borderId="13" xfId="0" applyNumberFormat="1" applyFont="1" applyFill="1" applyBorder="1"/>
    <xf numFmtId="164" fontId="8" fillId="0" borderId="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4" fontId="9" fillId="0" borderId="13" xfId="0" applyNumberFormat="1" applyFont="1" applyFill="1" applyBorder="1" applyAlignment="1">
      <alignment wrapText="1"/>
    </xf>
    <xf numFmtId="43" fontId="0" fillId="0" borderId="0" xfId="0" applyNumberFormat="1"/>
    <xf numFmtId="164" fontId="9" fillId="0" borderId="12" xfId="0" applyNumberFormat="1" applyFont="1" applyFill="1" applyBorder="1"/>
    <xf numFmtId="0" fontId="8" fillId="0" borderId="25" xfId="0" applyFont="1" applyFill="1" applyBorder="1" applyAlignment="1">
      <alignment wrapText="1"/>
    </xf>
    <xf numFmtId="0" fontId="8" fillId="0" borderId="26" xfId="0" applyFont="1" applyFill="1" applyBorder="1"/>
    <xf numFmtId="0" fontId="9" fillId="0" borderId="28" xfId="0" applyFont="1" applyFill="1" applyBorder="1" applyAlignment="1">
      <alignment wrapText="1"/>
    </xf>
    <xf numFmtId="164" fontId="9" fillId="0" borderId="19" xfId="0" applyNumberFormat="1" applyFont="1" applyFill="1" applyBorder="1"/>
    <xf numFmtId="0" fontId="3" fillId="0" borderId="29" xfId="0" applyFont="1" applyFill="1" applyBorder="1" applyAlignment="1">
      <alignment horizontal="right" wrapText="1"/>
    </xf>
    <xf numFmtId="164" fontId="3" fillId="0" borderId="30" xfId="0" applyNumberFormat="1" applyFont="1" applyFill="1" applyBorder="1" applyAlignment="1">
      <alignment horizontal="right"/>
    </xf>
    <xf numFmtId="164" fontId="3" fillId="0" borderId="31" xfId="0" applyNumberFormat="1" applyFont="1" applyFill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24" xfId="0" applyFont="1" applyFill="1" applyBorder="1" applyAlignment="1">
      <alignment horizont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REPO5518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PO501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7:N137"/>
  <sheetViews>
    <sheetView workbookViewId="0"/>
  </sheetViews>
  <sheetFormatPr baseColWidth="10" defaultColWidth="9.140625" defaultRowHeight="15"/>
  <cols>
    <col min="3" max="3" width="18.7109375" bestFit="1" customWidth="1"/>
    <col min="4" max="4" width="32.28515625" bestFit="1" customWidth="1"/>
    <col min="5" max="6" width="16.85546875" bestFit="1" customWidth="1"/>
    <col min="7" max="7" width="16" bestFit="1" customWidth="1"/>
    <col min="8" max="8" width="17.140625" bestFit="1" customWidth="1"/>
    <col min="9" max="12" width="16.85546875" bestFit="1" customWidth="1"/>
    <col min="13" max="13" width="11.42578125" bestFit="1" customWidth="1"/>
    <col min="14" max="14" width="9.7109375" bestFit="1" customWidth="1"/>
  </cols>
  <sheetData>
    <row r="7" spans="3:14">
      <c r="C7" t="s">
        <v>0</v>
      </c>
    </row>
    <row r="8" spans="3:14">
      <c r="G8" s="23" t="s">
        <v>1</v>
      </c>
      <c r="H8" s="22" t="s">
        <v>173</v>
      </c>
      <c r="I8" s="22"/>
      <c r="N8" t="s">
        <v>2</v>
      </c>
    </row>
    <row r="9" spans="3:14">
      <c r="G9" s="23" t="s">
        <v>3</v>
      </c>
      <c r="H9" s="22" t="s">
        <v>174</v>
      </c>
      <c r="I9" s="22"/>
      <c r="N9" s="1">
        <v>43297</v>
      </c>
    </row>
    <row r="10" spans="3:14">
      <c r="G10" s="23" t="s">
        <v>4</v>
      </c>
      <c r="H10" s="22" t="s">
        <v>175</v>
      </c>
      <c r="I10" s="22"/>
    </row>
    <row r="11" spans="3:14">
      <c r="G11" s="23" t="s">
        <v>5</v>
      </c>
      <c r="H11" s="22" t="s">
        <v>6</v>
      </c>
      <c r="I11" s="22"/>
    </row>
    <row r="13" spans="3:14">
      <c r="C13" s="8"/>
      <c r="D13" s="8"/>
      <c r="E13" s="16"/>
      <c r="F13" s="15" t="s">
        <v>8</v>
      </c>
      <c r="G13" s="16" t="s">
        <v>9</v>
      </c>
      <c r="H13" s="16"/>
      <c r="I13" s="15" t="s">
        <v>177</v>
      </c>
      <c r="J13" s="16" t="s">
        <v>176</v>
      </c>
      <c r="K13" s="16"/>
      <c r="L13" s="17"/>
    </row>
    <row r="14" spans="3:14">
      <c r="C14" s="13"/>
      <c r="D14" s="13"/>
      <c r="E14" s="14"/>
      <c r="F14" s="15" t="s">
        <v>10</v>
      </c>
      <c r="G14" s="16" t="s">
        <v>11</v>
      </c>
      <c r="H14" s="17"/>
      <c r="I14" s="8"/>
      <c r="J14" s="8"/>
      <c r="K14" s="8"/>
      <c r="L14" s="8"/>
    </row>
    <row r="15" spans="3:14">
      <c r="C15" s="18" t="s">
        <v>12</v>
      </c>
      <c r="D15" s="18" t="s">
        <v>178</v>
      </c>
      <c r="E15" s="20" t="s">
        <v>179</v>
      </c>
      <c r="F15" s="20" t="s">
        <v>13</v>
      </c>
      <c r="G15" s="20" t="s">
        <v>180</v>
      </c>
      <c r="H15" s="20" t="s">
        <v>181</v>
      </c>
      <c r="I15" s="19" t="s">
        <v>182</v>
      </c>
      <c r="J15" s="19" t="s">
        <v>183</v>
      </c>
      <c r="K15" s="19" t="s">
        <v>184</v>
      </c>
      <c r="L15" s="19" t="s">
        <v>185</v>
      </c>
    </row>
    <row r="17" spans="3:12">
      <c r="C17" t="s">
        <v>14</v>
      </c>
      <c r="D17" t="s">
        <v>15</v>
      </c>
      <c r="E17" s="2">
        <v>5725203400.6899996</v>
      </c>
      <c r="F17" s="2">
        <v>481197</v>
      </c>
      <c r="G17" s="2">
        <v>0</v>
      </c>
      <c r="H17" s="2">
        <v>5725684597.6899996</v>
      </c>
      <c r="I17" s="2">
        <v>1898603421.45</v>
      </c>
      <c r="J17" s="2">
        <v>1404344542.29</v>
      </c>
      <c r="K17" s="2">
        <v>3302947963.7399998</v>
      </c>
      <c r="L17" s="2">
        <v>2422736633.9499998</v>
      </c>
    </row>
    <row r="18" spans="3:12">
      <c r="E18" s="2"/>
      <c r="F18" s="2"/>
      <c r="G18" s="2"/>
      <c r="H18" s="2"/>
      <c r="I18" s="2"/>
      <c r="J18" s="2"/>
      <c r="K18" s="2"/>
      <c r="L18" s="2"/>
    </row>
    <row r="19" spans="3:12">
      <c r="C19" t="s">
        <v>16</v>
      </c>
      <c r="D19" t="s">
        <v>17</v>
      </c>
      <c r="E19" s="2">
        <v>3048500000</v>
      </c>
      <c r="F19" s="2">
        <v>0</v>
      </c>
      <c r="G19" s="2">
        <v>0</v>
      </c>
      <c r="H19" s="2">
        <v>3048500000</v>
      </c>
      <c r="I19" s="2">
        <v>1069770954.0700001</v>
      </c>
      <c r="J19" s="2">
        <v>738763227.46000004</v>
      </c>
      <c r="K19" s="2">
        <v>1808534181.53</v>
      </c>
      <c r="L19" s="2">
        <v>1239965818.47</v>
      </c>
    </row>
    <row r="20" spans="3:12">
      <c r="E20" s="2"/>
      <c r="F20" s="2"/>
      <c r="G20" s="2"/>
      <c r="H20" s="2"/>
      <c r="I20" s="2"/>
      <c r="J20" s="2"/>
      <c r="K20" s="2"/>
      <c r="L20" s="2"/>
    </row>
    <row r="21" spans="3:12">
      <c r="C21" t="s">
        <v>18</v>
      </c>
      <c r="D21" t="s">
        <v>19</v>
      </c>
      <c r="E21" s="2">
        <v>1647000000</v>
      </c>
      <c r="F21" s="2">
        <v>0</v>
      </c>
      <c r="G21" s="2">
        <v>0</v>
      </c>
      <c r="H21" s="2">
        <v>1647000000</v>
      </c>
      <c r="I21" s="2">
        <v>602051300.46000004</v>
      </c>
      <c r="J21" s="2">
        <v>371227206.50999999</v>
      </c>
      <c r="K21" s="2">
        <v>973278506.97000003</v>
      </c>
      <c r="L21" s="2">
        <v>673721493.02999997</v>
      </c>
    </row>
    <row r="22" spans="3:12">
      <c r="C22" t="s">
        <v>20</v>
      </c>
      <c r="D22" t="s">
        <v>21</v>
      </c>
      <c r="E22" s="2">
        <v>1600000000</v>
      </c>
      <c r="F22" s="2">
        <v>0</v>
      </c>
      <c r="G22" s="2">
        <v>0</v>
      </c>
      <c r="H22" s="2">
        <v>1600000000</v>
      </c>
      <c r="I22" s="2">
        <v>581375176.24000001</v>
      </c>
      <c r="J22" s="2">
        <v>348710923.25999999</v>
      </c>
      <c r="K22" s="2">
        <v>930086099.5</v>
      </c>
      <c r="L22" s="2">
        <v>669913900.5</v>
      </c>
    </row>
    <row r="23" spans="3:12">
      <c r="C23" t="s">
        <v>22</v>
      </c>
      <c r="D23" t="s">
        <v>23</v>
      </c>
      <c r="E23" s="2">
        <v>2000000</v>
      </c>
      <c r="F23" s="2">
        <v>0</v>
      </c>
      <c r="G23" s="2">
        <v>0</v>
      </c>
      <c r="H23" s="2">
        <v>2000000</v>
      </c>
      <c r="I23" s="2">
        <v>1083408.7</v>
      </c>
      <c r="J23" s="2">
        <v>753897.16</v>
      </c>
      <c r="K23" s="2">
        <v>1837305.86</v>
      </c>
      <c r="L23" s="2">
        <v>162694.14000000001</v>
      </c>
    </row>
    <row r="24" spans="3:12">
      <c r="C24" t="s">
        <v>24</v>
      </c>
      <c r="D24" t="s">
        <v>25</v>
      </c>
      <c r="E24" s="2">
        <v>45000000</v>
      </c>
      <c r="F24" s="2">
        <v>0</v>
      </c>
      <c r="G24" s="2">
        <v>0</v>
      </c>
      <c r="H24" s="2">
        <v>45000000</v>
      </c>
      <c r="I24" s="2">
        <v>19592715.52</v>
      </c>
      <c r="J24" s="2">
        <v>21762386.09</v>
      </c>
      <c r="K24" s="2">
        <v>41355101.609999999</v>
      </c>
      <c r="L24" s="2">
        <v>3644898.39</v>
      </c>
    </row>
    <row r="25" spans="3:12">
      <c r="E25" s="2"/>
      <c r="F25" s="2"/>
      <c r="G25" s="2"/>
      <c r="H25" s="2"/>
      <c r="I25" s="2"/>
      <c r="J25" s="2"/>
      <c r="K25" s="2"/>
      <c r="L25" s="2"/>
    </row>
    <row r="26" spans="3:12">
      <c r="C26" t="s">
        <v>26</v>
      </c>
      <c r="D26" t="s">
        <v>27</v>
      </c>
      <c r="E26" s="2">
        <v>1317500000</v>
      </c>
      <c r="F26" s="2">
        <v>0</v>
      </c>
      <c r="G26" s="2">
        <v>0</v>
      </c>
      <c r="H26" s="2">
        <v>1317500000</v>
      </c>
      <c r="I26" s="2">
        <v>446390771.04000002</v>
      </c>
      <c r="J26" s="2">
        <v>344570280.43000001</v>
      </c>
      <c r="K26" s="2">
        <v>790961051.47000003</v>
      </c>
      <c r="L26" s="2">
        <v>526538948.52999997</v>
      </c>
    </row>
    <row r="27" spans="3:12">
      <c r="C27" t="s">
        <v>28</v>
      </c>
      <c r="D27" t="s">
        <v>29</v>
      </c>
      <c r="E27" s="2">
        <v>342500000</v>
      </c>
      <c r="F27" s="2">
        <v>0</v>
      </c>
      <c r="G27" s="2">
        <v>0</v>
      </c>
      <c r="H27" s="2">
        <v>342500000</v>
      </c>
      <c r="I27" s="2">
        <v>79480790.150000006</v>
      </c>
      <c r="J27" s="2">
        <v>98822873.400000006</v>
      </c>
      <c r="K27" s="2">
        <v>178303663.55000001</v>
      </c>
      <c r="L27" s="2">
        <v>164196336.44999999</v>
      </c>
    </row>
    <row r="28" spans="3:12">
      <c r="C28" t="s">
        <v>30</v>
      </c>
      <c r="D28" t="s">
        <v>31</v>
      </c>
      <c r="E28" s="2">
        <v>337500000</v>
      </c>
      <c r="F28" s="2">
        <v>0</v>
      </c>
      <c r="G28" s="2">
        <v>0</v>
      </c>
      <c r="H28" s="2">
        <v>337500000</v>
      </c>
      <c r="I28" s="2">
        <v>75859717.109999999</v>
      </c>
      <c r="J28" s="2">
        <v>98772373.400000006</v>
      </c>
      <c r="K28" s="2">
        <v>174632090.50999999</v>
      </c>
      <c r="L28" s="2">
        <v>162867909.49000001</v>
      </c>
    </row>
    <row r="29" spans="3:12">
      <c r="C29" t="s">
        <v>32</v>
      </c>
      <c r="D29" t="s">
        <v>33</v>
      </c>
      <c r="E29" s="2">
        <v>7500000</v>
      </c>
      <c r="F29" s="2">
        <v>0</v>
      </c>
      <c r="G29" s="2">
        <v>0</v>
      </c>
      <c r="H29" s="2">
        <v>7500000</v>
      </c>
      <c r="I29" s="2">
        <v>85661.89</v>
      </c>
      <c r="J29" s="2">
        <v>620502</v>
      </c>
      <c r="K29" s="2">
        <v>706163.89</v>
      </c>
      <c r="L29" s="2">
        <v>6793836.1100000003</v>
      </c>
    </row>
    <row r="30" spans="3:12">
      <c r="C30" t="s">
        <v>34</v>
      </c>
      <c r="D30" t="s">
        <v>35</v>
      </c>
      <c r="E30" s="2">
        <v>0</v>
      </c>
      <c r="F30" s="2">
        <v>0</v>
      </c>
      <c r="G30" s="2">
        <v>0</v>
      </c>
      <c r="H30" s="2">
        <v>0</v>
      </c>
      <c r="I30" s="2">
        <v>776342.03</v>
      </c>
      <c r="J30" s="2">
        <v>713626.69</v>
      </c>
      <c r="K30" s="2">
        <v>1489968.72</v>
      </c>
      <c r="L30" s="2">
        <v>-1489968.72</v>
      </c>
    </row>
    <row r="31" spans="3:12">
      <c r="C31" t="s">
        <v>36</v>
      </c>
      <c r="D31" t="s">
        <v>31</v>
      </c>
      <c r="E31" s="2">
        <v>200000000</v>
      </c>
      <c r="F31" s="2">
        <v>0</v>
      </c>
      <c r="G31" s="2">
        <v>0</v>
      </c>
      <c r="H31" s="2">
        <v>200000000</v>
      </c>
      <c r="I31" s="2">
        <v>68991240.390000001</v>
      </c>
      <c r="J31" s="2">
        <v>61551081.950000003</v>
      </c>
      <c r="K31" s="2">
        <v>130542322.34</v>
      </c>
      <c r="L31" s="2">
        <v>69457677.659999996</v>
      </c>
    </row>
    <row r="32" spans="3:12">
      <c r="C32" t="s">
        <v>37</v>
      </c>
      <c r="D32" t="s">
        <v>38</v>
      </c>
      <c r="E32" s="2">
        <v>130000000</v>
      </c>
      <c r="F32" s="2">
        <v>0</v>
      </c>
      <c r="G32" s="2">
        <v>0</v>
      </c>
      <c r="H32" s="2">
        <v>130000000</v>
      </c>
      <c r="I32" s="2">
        <v>6006472.7999999998</v>
      </c>
      <c r="J32" s="2">
        <v>35887162.759999998</v>
      </c>
      <c r="K32" s="2">
        <v>41893635.560000002</v>
      </c>
      <c r="L32" s="2">
        <v>88106364.439999998</v>
      </c>
    </row>
    <row r="33" spans="3:12">
      <c r="C33" t="s">
        <v>39</v>
      </c>
      <c r="D33" t="s">
        <v>31</v>
      </c>
      <c r="E33" s="2">
        <v>5000000</v>
      </c>
      <c r="F33" s="2">
        <v>0</v>
      </c>
      <c r="G33" s="2">
        <v>0</v>
      </c>
      <c r="H33" s="2">
        <v>5000000</v>
      </c>
      <c r="I33" s="2">
        <v>3621073.04</v>
      </c>
      <c r="J33" s="2">
        <v>50500</v>
      </c>
      <c r="K33" s="2">
        <v>3671573.04</v>
      </c>
      <c r="L33" s="2">
        <v>1328426.96</v>
      </c>
    </row>
    <row r="34" spans="3:12">
      <c r="C34" t="s">
        <v>40</v>
      </c>
      <c r="D34" t="s">
        <v>41</v>
      </c>
      <c r="E34" s="2">
        <v>5000000</v>
      </c>
      <c r="F34" s="2">
        <v>0</v>
      </c>
      <c r="G34" s="2">
        <v>0</v>
      </c>
      <c r="H34" s="2">
        <v>5000000</v>
      </c>
      <c r="I34" s="2">
        <v>3621073.04</v>
      </c>
      <c r="J34" s="2">
        <v>50500</v>
      </c>
      <c r="K34" s="2">
        <v>3671573.04</v>
      </c>
      <c r="L34" s="2">
        <v>1328426.96</v>
      </c>
    </row>
    <row r="35" spans="3:12">
      <c r="C35" t="s">
        <v>42</v>
      </c>
      <c r="D35" t="s">
        <v>43</v>
      </c>
      <c r="E35" s="2">
        <v>975000000</v>
      </c>
      <c r="F35" s="2">
        <v>0</v>
      </c>
      <c r="G35" s="2">
        <v>0</v>
      </c>
      <c r="H35" s="2">
        <v>975000000</v>
      </c>
      <c r="I35" s="2">
        <v>366909980.88999999</v>
      </c>
      <c r="J35" s="2">
        <v>245747407.03</v>
      </c>
      <c r="K35" s="2">
        <v>612657387.91999996</v>
      </c>
      <c r="L35" s="2">
        <v>362342612.07999998</v>
      </c>
    </row>
    <row r="36" spans="3:12">
      <c r="C36" t="s">
        <v>44</v>
      </c>
      <c r="D36" t="s">
        <v>45</v>
      </c>
      <c r="E36" s="2">
        <v>975000000</v>
      </c>
      <c r="F36" s="2">
        <v>0</v>
      </c>
      <c r="G36" s="2">
        <v>0</v>
      </c>
      <c r="H36" s="2">
        <v>975000000</v>
      </c>
      <c r="I36" s="2">
        <v>366909980.88999999</v>
      </c>
      <c r="J36" s="2">
        <v>245747407.03</v>
      </c>
      <c r="K36" s="2">
        <v>612657387.91999996</v>
      </c>
      <c r="L36" s="2">
        <v>362342612.07999998</v>
      </c>
    </row>
    <row r="37" spans="3:12">
      <c r="C37" t="s">
        <v>46</v>
      </c>
      <c r="D37" t="s">
        <v>47</v>
      </c>
      <c r="E37" s="2">
        <v>975000000</v>
      </c>
      <c r="F37" s="2">
        <v>0</v>
      </c>
      <c r="G37" s="2">
        <v>0</v>
      </c>
      <c r="H37" s="2">
        <v>975000000</v>
      </c>
      <c r="I37" s="2">
        <v>330395303.11000001</v>
      </c>
      <c r="J37" s="2">
        <v>215815203.52000001</v>
      </c>
      <c r="K37" s="2">
        <v>546210506.63</v>
      </c>
      <c r="L37" s="2">
        <v>428789493.37</v>
      </c>
    </row>
    <row r="38" spans="3:12">
      <c r="C38" t="s">
        <v>48</v>
      </c>
      <c r="D38" t="s">
        <v>49</v>
      </c>
      <c r="E38" s="2">
        <v>0</v>
      </c>
      <c r="F38" s="2">
        <v>0</v>
      </c>
      <c r="G38" s="2">
        <v>0</v>
      </c>
      <c r="H38" s="2">
        <v>0</v>
      </c>
      <c r="I38" s="2">
        <v>6968813.6200000001</v>
      </c>
      <c r="J38" s="2">
        <v>7151573.71</v>
      </c>
      <c r="K38" s="2">
        <v>14120387.33</v>
      </c>
      <c r="L38" s="2">
        <v>-14120387.33</v>
      </c>
    </row>
    <row r="39" spans="3:12">
      <c r="C39" t="s">
        <v>50</v>
      </c>
      <c r="D39" t="s">
        <v>51</v>
      </c>
      <c r="E39" s="2">
        <v>0</v>
      </c>
      <c r="F39" s="2">
        <v>0</v>
      </c>
      <c r="G39" s="2">
        <v>0</v>
      </c>
      <c r="H39" s="2">
        <v>0</v>
      </c>
      <c r="I39" s="2">
        <v>29545864.16</v>
      </c>
      <c r="J39" s="2">
        <v>22780629.800000001</v>
      </c>
      <c r="K39" s="2">
        <v>52326493.960000001</v>
      </c>
      <c r="L39" s="2">
        <v>-52326493.960000001</v>
      </c>
    </row>
    <row r="40" spans="3:12">
      <c r="E40" s="2"/>
      <c r="F40" s="2"/>
      <c r="G40" s="2"/>
      <c r="H40" s="2"/>
      <c r="I40" s="2"/>
      <c r="J40" s="2"/>
      <c r="K40" s="2"/>
      <c r="L40" s="2"/>
    </row>
    <row r="41" spans="3:12">
      <c r="C41" t="s">
        <v>52</v>
      </c>
      <c r="D41" t="s">
        <v>53</v>
      </c>
      <c r="E41" s="2">
        <v>84000000</v>
      </c>
      <c r="F41" s="2">
        <v>0</v>
      </c>
      <c r="G41" s="2">
        <v>0</v>
      </c>
      <c r="H41" s="2">
        <v>84000000</v>
      </c>
      <c r="I41" s="2">
        <v>21328882.57</v>
      </c>
      <c r="J41" s="2">
        <v>22965740.52</v>
      </c>
      <c r="K41" s="2">
        <v>44294623.090000004</v>
      </c>
      <c r="L41" s="2">
        <v>39705376.909999996</v>
      </c>
    </row>
    <row r="42" spans="3:12">
      <c r="C42" t="s">
        <v>54</v>
      </c>
      <c r="D42" t="s">
        <v>55</v>
      </c>
      <c r="E42" s="2">
        <v>84000000</v>
      </c>
      <c r="F42" s="2">
        <v>0</v>
      </c>
      <c r="G42" s="2">
        <v>0</v>
      </c>
      <c r="H42" s="2">
        <v>84000000</v>
      </c>
      <c r="I42" s="2">
        <v>21328882.57</v>
      </c>
      <c r="J42" s="2">
        <v>22965740.52</v>
      </c>
      <c r="K42" s="2">
        <v>44294623.090000004</v>
      </c>
      <c r="L42" s="2">
        <v>39705376.909999996</v>
      </c>
    </row>
    <row r="43" spans="3:12">
      <c r="C43" t="s">
        <v>56</v>
      </c>
      <c r="D43" t="s">
        <v>57</v>
      </c>
      <c r="E43" s="2">
        <v>65000000</v>
      </c>
      <c r="F43" s="2">
        <v>0</v>
      </c>
      <c r="G43" s="2">
        <v>0</v>
      </c>
      <c r="H43" s="2">
        <v>65000000</v>
      </c>
      <c r="I43" s="2">
        <v>14240759.5</v>
      </c>
      <c r="J43" s="2">
        <v>18510245.09</v>
      </c>
      <c r="K43" s="2">
        <v>32751004.59</v>
      </c>
      <c r="L43" s="2">
        <v>32248995.41</v>
      </c>
    </row>
    <row r="44" spans="3:12">
      <c r="C44" t="s">
        <v>58</v>
      </c>
      <c r="D44" t="s">
        <v>59</v>
      </c>
      <c r="E44" s="2">
        <v>19000000</v>
      </c>
      <c r="F44" s="2">
        <v>0</v>
      </c>
      <c r="G44" s="2">
        <v>0</v>
      </c>
      <c r="H44" s="2">
        <v>19000000</v>
      </c>
      <c r="I44" s="2">
        <v>7088123.0700000003</v>
      </c>
      <c r="J44" s="2">
        <v>4455495.43</v>
      </c>
      <c r="K44" s="2">
        <v>11543618.5</v>
      </c>
      <c r="L44" s="2">
        <v>7456381.5</v>
      </c>
    </row>
    <row r="45" spans="3:12">
      <c r="E45" s="2"/>
      <c r="F45" s="2"/>
      <c r="G45" s="2"/>
      <c r="H45" s="2"/>
      <c r="I45" s="2"/>
      <c r="J45" s="2"/>
      <c r="K45" s="2"/>
      <c r="L45" s="2"/>
    </row>
    <row r="46" spans="3:12">
      <c r="C46" t="s">
        <v>60</v>
      </c>
      <c r="D46" t="s">
        <v>61</v>
      </c>
      <c r="E46" s="2">
        <v>2651913390</v>
      </c>
      <c r="F46" s="2">
        <v>481197</v>
      </c>
      <c r="G46" s="2">
        <v>0</v>
      </c>
      <c r="H46" s="2">
        <v>2652394587</v>
      </c>
      <c r="I46" s="2">
        <v>824774068.86000001</v>
      </c>
      <c r="J46" s="2">
        <v>665581314.83000004</v>
      </c>
      <c r="K46" s="2">
        <v>1490355383.6900001</v>
      </c>
      <c r="L46" s="2">
        <v>1162039203.3099999</v>
      </c>
    </row>
    <row r="47" spans="3:12">
      <c r="E47" s="2"/>
      <c r="F47" s="2"/>
      <c r="G47" s="2"/>
      <c r="H47" s="2"/>
      <c r="I47" s="2"/>
      <c r="J47" s="2"/>
      <c r="K47" s="2"/>
      <c r="L47" s="2"/>
    </row>
    <row r="48" spans="3:12">
      <c r="C48" t="s">
        <v>62</v>
      </c>
      <c r="D48" t="s">
        <v>63</v>
      </c>
      <c r="E48" s="2">
        <v>2469913390</v>
      </c>
      <c r="F48" s="2">
        <v>0</v>
      </c>
      <c r="G48" s="2">
        <v>0</v>
      </c>
      <c r="H48" s="2">
        <v>2469913390</v>
      </c>
      <c r="I48" s="2">
        <v>773282042.03999996</v>
      </c>
      <c r="J48" s="2">
        <v>625332736.98000002</v>
      </c>
      <c r="K48" s="2">
        <v>1398614779.02</v>
      </c>
      <c r="L48" s="2">
        <v>1071298610.98</v>
      </c>
    </row>
    <row r="49" spans="3:14">
      <c r="C49" t="s">
        <v>64</v>
      </c>
      <c r="D49" t="s">
        <v>65</v>
      </c>
      <c r="E49" s="2">
        <v>858000000</v>
      </c>
      <c r="F49" s="2">
        <v>0</v>
      </c>
      <c r="G49" s="2">
        <v>0</v>
      </c>
      <c r="H49" s="2">
        <v>858000000</v>
      </c>
      <c r="I49" s="2">
        <v>265111390.41999999</v>
      </c>
      <c r="J49" s="2">
        <v>272348346.14999998</v>
      </c>
      <c r="K49" s="2">
        <v>537459736.57000005</v>
      </c>
      <c r="L49" s="2">
        <v>320540263.43000001</v>
      </c>
    </row>
    <row r="50" spans="3:14">
      <c r="C50" t="s">
        <v>66</v>
      </c>
      <c r="D50" t="s">
        <v>67</v>
      </c>
      <c r="E50" s="2">
        <v>858000000</v>
      </c>
      <c r="F50" s="2">
        <v>0</v>
      </c>
      <c r="G50" s="2">
        <v>0</v>
      </c>
      <c r="H50" s="2">
        <v>858000000</v>
      </c>
      <c r="I50" s="2">
        <v>265111390.41999999</v>
      </c>
      <c r="J50" s="2">
        <v>272348346.14999998</v>
      </c>
      <c r="K50" s="2">
        <v>537459736.57000005</v>
      </c>
      <c r="L50" s="2">
        <v>320540263.43000001</v>
      </c>
    </row>
    <row r="51" spans="3:14">
      <c r="C51" t="s">
        <v>68</v>
      </c>
      <c r="D51" t="s">
        <v>69</v>
      </c>
      <c r="E51" s="2">
        <v>1441186990</v>
      </c>
      <c r="F51" s="2">
        <v>0</v>
      </c>
      <c r="G51" s="2">
        <v>0</v>
      </c>
      <c r="H51" s="2">
        <v>1441186990</v>
      </c>
      <c r="I51" s="2">
        <v>507977480.12</v>
      </c>
      <c r="J51" s="2">
        <v>352849582.82999998</v>
      </c>
      <c r="K51" s="2">
        <v>860827062.95000005</v>
      </c>
      <c r="L51" s="2">
        <v>580359927.04999995</v>
      </c>
    </row>
    <row r="52" spans="3:14">
      <c r="C52" t="s">
        <v>70</v>
      </c>
      <c r="D52" t="s">
        <v>71</v>
      </c>
      <c r="E52" s="2">
        <v>268000000</v>
      </c>
      <c r="F52" s="2">
        <v>0</v>
      </c>
      <c r="G52" s="2">
        <v>0</v>
      </c>
      <c r="H52" s="2">
        <v>268000000</v>
      </c>
      <c r="I52" s="2">
        <v>69128688.950000003</v>
      </c>
      <c r="J52" s="2">
        <v>69447925.700000003</v>
      </c>
      <c r="K52" s="2">
        <v>138576614.65000001</v>
      </c>
      <c r="L52" s="2">
        <v>129423385.34999999</v>
      </c>
    </row>
    <row r="53" spans="3:14">
      <c r="C53" t="s">
        <v>72</v>
      </c>
      <c r="D53" t="s">
        <v>73</v>
      </c>
      <c r="E53" s="2">
        <v>268000000</v>
      </c>
      <c r="F53" s="2">
        <v>0</v>
      </c>
      <c r="G53" s="2">
        <v>0</v>
      </c>
      <c r="H53" s="2">
        <v>268000000</v>
      </c>
      <c r="I53" s="2">
        <v>68648688.950000003</v>
      </c>
      <c r="J53" s="2">
        <v>69447925.700000003</v>
      </c>
      <c r="K53" s="2">
        <v>138096614.65000001</v>
      </c>
      <c r="L53" s="2">
        <v>129903385.34999999</v>
      </c>
    </row>
    <row r="54" spans="3:14">
      <c r="C54" t="s">
        <v>74</v>
      </c>
      <c r="D54" t="s">
        <v>75</v>
      </c>
      <c r="E54" s="2">
        <v>0</v>
      </c>
      <c r="F54" s="2">
        <v>0</v>
      </c>
      <c r="G54" s="2">
        <v>0</v>
      </c>
      <c r="H54" s="2">
        <v>0</v>
      </c>
      <c r="I54" s="2">
        <v>480000</v>
      </c>
      <c r="J54" s="2">
        <v>0</v>
      </c>
      <c r="K54" s="2">
        <v>480000</v>
      </c>
      <c r="L54" s="2">
        <v>-480000</v>
      </c>
    </row>
    <row r="55" spans="3:14">
      <c r="C55" t="s">
        <v>76</v>
      </c>
      <c r="D55" t="s">
        <v>77</v>
      </c>
      <c r="E55" s="2">
        <v>1158186990</v>
      </c>
      <c r="F55" s="2">
        <v>0</v>
      </c>
      <c r="G55" s="2">
        <v>0</v>
      </c>
      <c r="H55" s="2">
        <v>1158186990</v>
      </c>
      <c r="I55" s="2">
        <v>436303991.17000002</v>
      </c>
      <c r="J55" s="2">
        <v>280363257.13</v>
      </c>
      <c r="K55" s="2">
        <v>716667248.29999995</v>
      </c>
      <c r="L55" s="2">
        <v>441519741.69999999</v>
      </c>
    </row>
    <row r="56" spans="3:14">
      <c r="C56" t="s">
        <v>78</v>
      </c>
      <c r="D56" t="s">
        <v>79</v>
      </c>
      <c r="E56" s="2">
        <v>14000000</v>
      </c>
      <c r="F56" s="2">
        <v>0</v>
      </c>
      <c r="G56" s="2">
        <v>0</v>
      </c>
      <c r="H56" s="2">
        <v>14000000</v>
      </c>
      <c r="I56" s="2">
        <v>3292554.37</v>
      </c>
      <c r="J56" s="2">
        <v>4246044.12</v>
      </c>
      <c r="K56" s="2">
        <v>7538598.4900000002</v>
      </c>
      <c r="L56" s="2">
        <v>6461401.5099999998</v>
      </c>
    </row>
    <row r="57" spans="3:14">
      <c r="C57" t="s">
        <v>80</v>
      </c>
      <c r="D57" t="s">
        <v>81</v>
      </c>
      <c r="E57" s="2">
        <v>75635100</v>
      </c>
      <c r="F57" s="2">
        <v>0</v>
      </c>
      <c r="G57" s="2">
        <v>0</v>
      </c>
      <c r="H57" s="2">
        <v>75635100</v>
      </c>
      <c r="I57" s="2">
        <v>41072302.890000001</v>
      </c>
      <c r="J57" s="2">
        <v>17181005.57</v>
      </c>
      <c r="K57" s="2">
        <v>58253308.460000001</v>
      </c>
      <c r="L57" s="2">
        <v>17381791.539999999</v>
      </c>
    </row>
    <row r="58" spans="3:14">
      <c r="C58" t="s">
        <v>0</v>
      </c>
      <c r="E58" s="2"/>
      <c r="F58" s="2"/>
      <c r="G58" s="2"/>
      <c r="H58" s="2"/>
      <c r="I58" s="2"/>
      <c r="J58" s="2"/>
      <c r="K58" s="2"/>
      <c r="L58" s="2"/>
    </row>
    <row r="59" spans="3:14">
      <c r="C59" s="8"/>
      <c r="D59" s="8"/>
      <c r="E59" s="16"/>
      <c r="F59" s="15" t="s">
        <v>8</v>
      </c>
      <c r="G59" s="16" t="s">
        <v>9</v>
      </c>
      <c r="H59" s="16"/>
      <c r="I59" s="15" t="s">
        <v>177</v>
      </c>
      <c r="J59" s="16" t="s">
        <v>176</v>
      </c>
      <c r="K59" s="16"/>
      <c r="L59" s="17"/>
      <c r="N59" t="s">
        <v>82</v>
      </c>
    </row>
    <row r="60" spans="3:14">
      <c r="C60" s="13"/>
      <c r="D60" s="13"/>
      <c r="E60" s="14"/>
      <c r="F60" s="15" t="s">
        <v>10</v>
      </c>
      <c r="G60" s="16" t="s">
        <v>11</v>
      </c>
      <c r="H60" s="17"/>
      <c r="I60" s="8"/>
      <c r="J60" s="8"/>
      <c r="K60" s="8"/>
      <c r="L60" s="8"/>
      <c r="N60" s="1">
        <v>43297</v>
      </c>
    </row>
    <row r="61" spans="3:14">
      <c r="C61" s="18" t="s">
        <v>12</v>
      </c>
      <c r="D61" s="18" t="s">
        <v>178</v>
      </c>
      <c r="E61" s="20" t="s">
        <v>179</v>
      </c>
      <c r="F61" s="20" t="s">
        <v>13</v>
      </c>
      <c r="G61" s="20" t="s">
        <v>180</v>
      </c>
      <c r="H61" s="20" t="s">
        <v>181</v>
      </c>
      <c r="I61" s="19" t="s">
        <v>182</v>
      </c>
      <c r="J61" s="19" t="s">
        <v>183</v>
      </c>
      <c r="K61" s="19" t="s">
        <v>184</v>
      </c>
      <c r="L61" s="19" t="s">
        <v>185</v>
      </c>
    </row>
    <row r="62" spans="3:14">
      <c r="C62" s="3"/>
      <c r="D62" s="3"/>
      <c r="E62" s="4"/>
      <c r="F62" s="4"/>
      <c r="G62" s="4"/>
      <c r="H62" s="4"/>
      <c r="I62" s="4"/>
      <c r="J62" s="4"/>
      <c r="K62" s="4"/>
      <c r="L62" s="4"/>
    </row>
    <row r="63" spans="3:14">
      <c r="C63" t="s">
        <v>83</v>
      </c>
      <c r="D63" t="s">
        <v>84</v>
      </c>
      <c r="E63" s="2">
        <v>1068551890</v>
      </c>
      <c r="F63" s="2">
        <v>0</v>
      </c>
      <c r="G63" s="2">
        <v>0</v>
      </c>
      <c r="H63" s="2">
        <v>1068551890</v>
      </c>
      <c r="I63" s="2">
        <v>391939133.91000003</v>
      </c>
      <c r="J63" s="2">
        <v>258936207.44</v>
      </c>
      <c r="K63" s="2">
        <v>650875341.35000002</v>
      </c>
      <c r="L63" s="2">
        <v>417676548.64999998</v>
      </c>
    </row>
    <row r="64" spans="3:14">
      <c r="C64" t="s">
        <v>85</v>
      </c>
      <c r="D64" t="s">
        <v>86</v>
      </c>
      <c r="E64" s="2">
        <v>762000000</v>
      </c>
      <c r="F64" s="2">
        <v>0</v>
      </c>
      <c r="G64" s="2">
        <v>0</v>
      </c>
      <c r="H64" s="2">
        <v>762000000</v>
      </c>
      <c r="I64" s="2">
        <v>295334132.36000001</v>
      </c>
      <c r="J64" s="2">
        <v>183165390.37</v>
      </c>
      <c r="K64" s="2">
        <v>478499522.73000002</v>
      </c>
      <c r="L64" s="2">
        <v>283500477.26999998</v>
      </c>
    </row>
    <row r="65" spans="3:12">
      <c r="C65" t="s">
        <v>87</v>
      </c>
      <c r="D65" t="s">
        <v>88</v>
      </c>
      <c r="E65" s="2">
        <v>235501975</v>
      </c>
      <c r="F65" s="2">
        <v>0</v>
      </c>
      <c r="G65" s="2">
        <v>0</v>
      </c>
      <c r="H65" s="2">
        <v>235501975</v>
      </c>
      <c r="I65" s="2">
        <v>72000879.060000002</v>
      </c>
      <c r="J65" s="2">
        <v>58174381.030000001</v>
      </c>
      <c r="K65" s="2">
        <v>130175260.09</v>
      </c>
      <c r="L65" s="2">
        <v>105326714.91</v>
      </c>
    </row>
    <row r="66" spans="3:12">
      <c r="C66" t="s">
        <v>89</v>
      </c>
      <c r="D66" t="s">
        <v>90</v>
      </c>
      <c r="E66" s="2">
        <v>71049915</v>
      </c>
      <c r="F66" s="2">
        <v>0</v>
      </c>
      <c r="G66" s="2">
        <v>0</v>
      </c>
      <c r="H66" s="2">
        <v>71049915</v>
      </c>
      <c r="I66" s="2">
        <v>24604122.489999998</v>
      </c>
      <c r="J66" s="2">
        <v>17596436.039999999</v>
      </c>
      <c r="K66" s="2">
        <v>42200558.530000001</v>
      </c>
      <c r="L66" s="2">
        <v>28849356.469999999</v>
      </c>
    </row>
    <row r="67" spans="3:12">
      <c r="C67" t="s">
        <v>91</v>
      </c>
      <c r="D67" t="s">
        <v>92</v>
      </c>
      <c r="E67" s="2">
        <v>15000000</v>
      </c>
      <c r="F67" s="2">
        <v>0</v>
      </c>
      <c r="G67" s="2">
        <v>0</v>
      </c>
      <c r="H67" s="2">
        <v>15000000</v>
      </c>
      <c r="I67" s="2">
        <v>2544800</v>
      </c>
      <c r="J67" s="2">
        <v>3038400</v>
      </c>
      <c r="K67" s="2">
        <v>5583200</v>
      </c>
      <c r="L67" s="2">
        <v>9416800</v>
      </c>
    </row>
    <row r="68" spans="3:12">
      <c r="C68" t="s">
        <v>93</v>
      </c>
      <c r="D68" t="s">
        <v>94</v>
      </c>
      <c r="E68" s="2">
        <v>15000000</v>
      </c>
      <c r="F68" s="2">
        <v>0</v>
      </c>
      <c r="G68" s="2">
        <v>0</v>
      </c>
      <c r="H68" s="2">
        <v>15000000</v>
      </c>
      <c r="I68" s="2">
        <v>2544800</v>
      </c>
      <c r="J68" s="2">
        <v>3038400</v>
      </c>
      <c r="K68" s="2">
        <v>5583200</v>
      </c>
      <c r="L68" s="2">
        <v>9416800</v>
      </c>
    </row>
    <row r="69" spans="3:12">
      <c r="C69" t="s">
        <v>95</v>
      </c>
      <c r="D69" t="s">
        <v>96</v>
      </c>
      <c r="E69" s="2">
        <v>170726400</v>
      </c>
      <c r="F69" s="2">
        <v>0</v>
      </c>
      <c r="G69" s="2">
        <v>0</v>
      </c>
      <c r="H69" s="2">
        <v>170726400</v>
      </c>
      <c r="I69" s="2">
        <v>193171.5</v>
      </c>
      <c r="J69" s="2">
        <v>134808</v>
      </c>
      <c r="K69" s="2">
        <v>327979.5</v>
      </c>
      <c r="L69" s="2">
        <v>170398420.5</v>
      </c>
    </row>
    <row r="70" spans="3:12">
      <c r="C70" t="s">
        <v>97</v>
      </c>
      <c r="D70" t="s">
        <v>98</v>
      </c>
      <c r="E70" s="2">
        <v>170726400</v>
      </c>
      <c r="F70" s="2">
        <v>0</v>
      </c>
      <c r="G70" s="2">
        <v>0</v>
      </c>
      <c r="H70" s="2">
        <v>170726400</v>
      </c>
      <c r="I70" s="2">
        <v>193171.5</v>
      </c>
      <c r="J70" s="2">
        <v>134808</v>
      </c>
      <c r="K70" s="2">
        <v>327979.5</v>
      </c>
      <c r="L70" s="2">
        <v>170398420.5</v>
      </c>
    </row>
    <row r="71" spans="3:12">
      <c r="C71" t="s">
        <v>99</v>
      </c>
      <c r="D71" t="s">
        <v>100</v>
      </c>
      <c r="E71" s="2">
        <v>170726400</v>
      </c>
      <c r="F71" s="2">
        <v>0</v>
      </c>
      <c r="G71" s="2">
        <v>0</v>
      </c>
      <c r="H71" s="2">
        <v>170726400</v>
      </c>
      <c r="I71" s="2">
        <v>193171.5</v>
      </c>
      <c r="J71" s="2">
        <v>134808</v>
      </c>
      <c r="K71" s="2">
        <v>327979.5</v>
      </c>
      <c r="L71" s="2">
        <v>170398420.5</v>
      </c>
    </row>
    <row r="72" spans="3:12">
      <c r="E72" s="2"/>
      <c r="F72" s="2"/>
      <c r="G72" s="2"/>
      <c r="H72" s="2"/>
      <c r="I72" s="2"/>
      <c r="J72" s="2"/>
      <c r="K72" s="2"/>
      <c r="L72" s="2"/>
    </row>
    <row r="73" spans="3:12">
      <c r="C73" t="s">
        <v>101</v>
      </c>
      <c r="D73" t="s">
        <v>102</v>
      </c>
      <c r="E73" s="2">
        <v>0</v>
      </c>
      <c r="F73" s="2">
        <v>0</v>
      </c>
      <c r="G73" s="2">
        <v>0</v>
      </c>
      <c r="H73" s="2">
        <v>0</v>
      </c>
      <c r="I73" s="2">
        <v>5383683.4400000004</v>
      </c>
      <c r="J73" s="2">
        <v>4527005.8</v>
      </c>
      <c r="K73" s="2">
        <v>9910689.2400000002</v>
      </c>
      <c r="L73" s="2">
        <v>-9910689.2400000002</v>
      </c>
    </row>
    <row r="74" spans="3:12">
      <c r="C74" t="s">
        <v>103</v>
      </c>
      <c r="D74" t="s">
        <v>104</v>
      </c>
      <c r="E74" s="2">
        <v>0</v>
      </c>
      <c r="F74" s="2">
        <v>0</v>
      </c>
      <c r="G74" s="2">
        <v>0</v>
      </c>
      <c r="H74" s="2">
        <v>0</v>
      </c>
      <c r="I74" s="2">
        <v>5383683.4400000004</v>
      </c>
      <c r="J74" s="2">
        <v>4527005.8</v>
      </c>
      <c r="K74" s="2">
        <v>9910689.2400000002</v>
      </c>
      <c r="L74" s="2">
        <v>-9910689.2400000002</v>
      </c>
    </row>
    <row r="75" spans="3:12">
      <c r="C75" t="s">
        <v>105</v>
      </c>
      <c r="D75" t="s">
        <v>106</v>
      </c>
      <c r="E75" s="2">
        <v>0</v>
      </c>
      <c r="F75" s="2">
        <v>0</v>
      </c>
      <c r="G75" s="2">
        <v>0</v>
      </c>
      <c r="H75" s="2">
        <v>0</v>
      </c>
      <c r="I75" s="2">
        <v>5383683.4400000004</v>
      </c>
      <c r="J75" s="2">
        <v>4527005.8</v>
      </c>
      <c r="K75" s="2">
        <v>9910689.2400000002</v>
      </c>
      <c r="L75" s="2">
        <v>-9910689.2400000002</v>
      </c>
    </row>
    <row r="76" spans="3:12">
      <c r="C76" t="s">
        <v>107</v>
      </c>
      <c r="D76" t="s">
        <v>108</v>
      </c>
      <c r="E76" s="2">
        <v>0</v>
      </c>
      <c r="F76" s="2">
        <v>0</v>
      </c>
      <c r="G76" s="2">
        <v>0</v>
      </c>
      <c r="H76" s="2">
        <v>0</v>
      </c>
      <c r="I76" s="2">
        <v>5383668.1799999997</v>
      </c>
      <c r="J76" s="2">
        <v>4526994.41</v>
      </c>
      <c r="K76" s="2">
        <v>9910662.5899999999</v>
      </c>
      <c r="L76" s="2">
        <v>-9910662.5899999999</v>
      </c>
    </row>
    <row r="77" spans="3:12">
      <c r="C77" t="s">
        <v>109</v>
      </c>
      <c r="D77" t="s">
        <v>110</v>
      </c>
      <c r="E77" s="2">
        <v>0</v>
      </c>
      <c r="F77" s="2">
        <v>0</v>
      </c>
      <c r="G77" s="2">
        <v>0</v>
      </c>
      <c r="H77" s="2">
        <v>0</v>
      </c>
      <c r="I77" s="2">
        <v>11.35</v>
      </c>
      <c r="J77" s="2">
        <v>6.56</v>
      </c>
      <c r="K77" s="2">
        <v>17.91</v>
      </c>
      <c r="L77" s="2">
        <v>-17.91</v>
      </c>
    </row>
    <row r="78" spans="3:12">
      <c r="C78" t="s">
        <v>111</v>
      </c>
      <c r="D78" t="s">
        <v>112</v>
      </c>
      <c r="E78" s="2">
        <v>0</v>
      </c>
      <c r="F78" s="2">
        <v>0</v>
      </c>
      <c r="G78" s="2">
        <v>0</v>
      </c>
      <c r="H78" s="2">
        <v>0</v>
      </c>
      <c r="I78" s="2">
        <v>2.91</v>
      </c>
      <c r="J78" s="2">
        <v>4.83</v>
      </c>
      <c r="K78" s="2">
        <v>7.74</v>
      </c>
      <c r="L78" s="2">
        <v>-7.74</v>
      </c>
    </row>
    <row r="79" spans="3:12">
      <c r="C79" t="s">
        <v>113</v>
      </c>
      <c r="D79" t="s">
        <v>114</v>
      </c>
      <c r="E79" s="2">
        <v>0</v>
      </c>
      <c r="F79" s="2">
        <v>0</v>
      </c>
      <c r="G79" s="2">
        <v>0</v>
      </c>
      <c r="H79" s="2">
        <v>0</v>
      </c>
      <c r="I79" s="2">
        <v>1</v>
      </c>
      <c r="J79" s="2">
        <v>0</v>
      </c>
      <c r="K79" s="2">
        <v>1</v>
      </c>
      <c r="L79" s="2">
        <v>-1</v>
      </c>
    </row>
    <row r="80" spans="3:12">
      <c r="E80" s="2"/>
      <c r="F80" s="2"/>
      <c r="G80" s="2"/>
      <c r="H80" s="2"/>
      <c r="I80" s="2"/>
      <c r="J80" s="2"/>
      <c r="K80" s="2"/>
      <c r="L80" s="2"/>
    </row>
    <row r="81" spans="3:12">
      <c r="C81" t="s">
        <v>115</v>
      </c>
      <c r="D81" t="s">
        <v>116</v>
      </c>
      <c r="E81" s="2">
        <v>0</v>
      </c>
      <c r="F81" s="2">
        <v>0</v>
      </c>
      <c r="G81" s="2">
        <v>0</v>
      </c>
      <c r="H81" s="2">
        <v>0</v>
      </c>
      <c r="I81" s="2">
        <v>530500</v>
      </c>
      <c r="J81" s="2">
        <v>287500</v>
      </c>
      <c r="K81" s="2">
        <v>818000</v>
      </c>
      <c r="L81" s="2">
        <v>-818000</v>
      </c>
    </row>
    <row r="82" spans="3:12">
      <c r="C82" t="s">
        <v>117</v>
      </c>
      <c r="D82" t="s">
        <v>118</v>
      </c>
      <c r="E82" s="2">
        <v>0</v>
      </c>
      <c r="F82" s="2">
        <v>0</v>
      </c>
      <c r="G82" s="2">
        <v>0</v>
      </c>
      <c r="H82" s="2">
        <v>0</v>
      </c>
      <c r="I82" s="2">
        <v>530500</v>
      </c>
      <c r="J82" s="2">
        <v>287500</v>
      </c>
      <c r="K82" s="2">
        <v>818000</v>
      </c>
      <c r="L82" s="2">
        <v>-818000</v>
      </c>
    </row>
    <row r="83" spans="3:12">
      <c r="C83" t="s">
        <v>119</v>
      </c>
      <c r="D83" t="s">
        <v>120</v>
      </c>
      <c r="E83" s="2">
        <v>0</v>
      </c>
      <c r="F83" s="2">
        <v>0</v>
      </c>
      <c r="G83" s="2">
        <v>0</v>
      </c>
      <c r="H83" s="2">
        <v>0</v>
      </c>
      <c r="I83" s="2">
        <v>530500</v>
      </c>
      <c r="J83" s="2">
        <v>287500</v>
      </c>
      <c r="K83" s="2">
        <v>818000</v>
      </c>
      <c r="L83" s="2">
        <v>-818000</v>
      </c>
    </row>
    <row r="84" spans="3:12">
      <c r="C84" t="s">
        <v>121</v>
      </c>
      <c r="D84" t="s">
        <v>122</v>
      </c>
      <c r="E84" s="2">
        <v>0</v>
      </c>
      <c r="F84" s="2">
        <v>0</v>
      </c>
      <c r="G84" s="2">
        <v>0</v>
      </c>
      <c r="H84" s="2">
        <v>0</v>
      </c>
      <c r="I84" s="2">
        <v>530500</v>
      </c>
      <c r="J84" s="2">
        <v>287500</v>
      </c>
      <c r="K84" s="2">
        <v>818000</v>
      </c>
      <c r="L84" s="2">
        <v>-818000</v>
      </c>
    </row>
    <row r="85" spans="3:12">
      <c r="E85" s="2"/>
      <c r="F85" s="2"/>
      <c r="G85" s="2"/>
      <c r="H85" s="2"/>
      <c r="I85" s="2"/>
      <c r="J85" s="2"/>
      <c r="K85" s="2"/>
      <c r="L85" s="2"/>
    </row>
    <row r="86" spans="3:12">
      <c r="C86" t="s">
        <v>123</v>
      </c>
      <c r="D86" t="s">
        <v>124</v>
      </c>
      <c r="E86" s="2">
        <v>167000000</v>
      </c>
      <c r="F86" s="2">
        <v>0</v>
      </c>
      <c r="G86" s="2">
        <v>0</v>
      </c>
      <c r="H86" s="2">
        <v>167000000</v>
      </c>
      <c r="I86" s="2">
        <v>38927992.109999999</v>
      </c>
      <c r="J86" s="2">
        <v>35303915.960000001</v>
      </c>
      <c r="K86" s="2">
        <v>74231908.069999993</v>
      </c>
      <c r="L86" s="2">
        <v>92768091.930000007</v>
      </c>
    </row>
    <row r="87" spans="3:12">
      <c r="C87" t="s">
        <v>125</v>
      </c>
      <c r="D87" t="s">
        <v>126</v>
      </c>
      <c r="E87" s="2">
        <v>90000000</v>
      </c>
      <c r="F87" s="2">
        <v>0</v>
      </c>
      <c r="G87" s="2">
        <v>0</v>
      </c>
      <c r="H87" s="2">
        <v>90000000</v>
      </c>
      <c r="I87" s="2">
        <v>18812865.309999999</v>
      </c>
      <c r="J87" s="2">
        <v>17019843.129999999</v>
      </c>
      <c r="K87" s="2">
        <v>35832708.439999998</v>
      </c>
      <c r="L87" s="2">
        <v>54167291.560000002</v>
      </c>
    </row>
    <row r="88" spans="3:12">
      <c r="C88" t="s">
        <v>127</v>
      </c>
      <c r="D88" t="s">
        <v>126</v>
      </c>
      <c r="E88" s="2">
        <v>77000000</v>
      </c>
      <c r="F88" s="2">
        <v>0</v>
      </c>
      <c r="G88" s="2">
        <v>0</v>
      </c>
      <c r="H88" s="2">
        <v>77000000</v>
      </c>
      <c r="I88" s="2">
        <v>20115126.800000001</v>
      </c>
      <c r="J88" s="2">
        <v>18284072.829999998</v>
      </c>
      <c r="K88" s="2">
        <v>38399199.630000003</v>
      </c>
      <c r="L88" s="2">
        <v>38600800.369999997</v>
      </c>
    </row>
    <row r="89" spans="3:12">
      <c r="C89" t="s">
        <v>128</v>
      </c>
      <c r="D89" t="s">
        <v>126</v>
      </c>
      <c r="E89" s="2">
        <v>77000000</v>
      </c>
      <c r="F89" s="2">
        <v>0</v>
      </c>
      <c r="G89" s="2">
        <v>0</v>
      </c>
      <c r="H89" s="2">
        <v>77000000</v>
      </c>
      <c r="I89" s="2">
        <v>18579019.420000002</v>
      </c>
      <c r="J89" s="2">
        <v>16820092.449999999</v>
      </c>
      <c r="K89" s="2">
        <v>35399111.869999997</v>
      </c>
      <c r="L89" s="2">
        <v>41600888.130000003</v>
      </c>
    </row>
    <row r="90" spans="3:12">
      <c r="C90" t="s">
        <v>129</v>
      </c>
      <c r="D90" t="s">
        <v>130</v>
      </c>
      <c r="E90" s="2">
        <v>0</v>
      </c>
      <c r="F90" s="2">
        <v>0</v>
      </c>
      <c r="G90" s="2">
        <v>0</v>
      </c>
      <c r="H90" s="2">
        <v>0</v>
      </c>
      <c r="I90" s="2">
        <v>1536107.38</v>
      </c>
      <c r="J90" s="2">
        <v>1463980.38</v>
      </c>
      <c r="K90" s="2">
        <v>3000087.76</v>
      </c>
      <c r="L90" s="2">
        <v>-3000087.76</v>
      </c>
    </row>
    <row r="91" spans="3:12">
      <c r="E91" s="2"/>
      <c r="F91" s="2"/>
      <c r="G91" s="2"/>
      <c r="H91" s="2"/>
      <c r="I91" s="2"/>
      <c r="J91" s="2"/>
      <c r="K91" s="2"/>
      <c r="L91" s="2"/>
    </row>
    <row r="92" spans="3:12">
      <c r="C92" t="s">
        <v>131</v>
      </c>
      <c r="D92" t="s">
        <v>132</v>
      </c>
      <c r="E92" s="2">
        <v>15000000</v>
      </c>
      <c r="F92" s="2">
        <v>481197</v>
      </c>
      <c r="G92" s="2">
        <v>0</v>
      </c>
      <c r="H92" s="2">
        <v>15481197</v>
      </c>
      <c r="I92" s="2">
        <v>6649851.2699999996</v>
      </c>
      <c r="J92" s="2">
        <v>130156.09</v>
      </c>
      <c r="K92" s="2">
        <v>6780007.3600000003</v>
      </c>
      <c r="L92" s="2">
        <v>8701189.6400000006</v>
      </c>
    </row>
    <row r="93" spans="3:12">
      <c r="C93" t="s">
        <v>133</v>
      </c>
      <c r="D93" t="s">
        <v>134</v>
      </c>
      <c r="E93" s="2">
        <v>0</v>
      </c>
      <c r="F93" s="2">
        <v>481197</v>
      </c>
      <c r="G93" s="2">
        <v>0</v>
      </c>
      <c r="H93" s="2">
        <v>481197</v>
      </c>
      <c r="I93" s="2">
        <v>481197</v>
      </c>
      <c r="J93" s="2">
        <v>0</v>
      </c>
      <c r="K93" s="2">
        <v>481197</v>
      </c>
      <c r="L93" s="2">
        <v>0</v>
      </c>
    </row>
    <row r="94" spans="3:12">
      <c r="C94" t="s">
        <v>135</v>
      </c>
      <c r="D94" t="s">
        <v>136</v>
      </c>
      <c r="E94" s="2">
        <v>0</v>
      </c>
      <c r="F94" s="2">
        <v>481197</v>
      </c>
      <c r="G94" s="2">
        <v>0</v>
      </c>
      <c r="H94" s="2">
        <v>481197</v>
      </c>
      <c r="I94" s="2">
        <v>0</v>
      </c>
      <c r="J94" s="2">
        <v>0</v>
      </c>
      <c r="K94" s="2">
        <v>0</v>
      </c>
      <c r="L94" s="2">
        <v>481197</v>
      </c>
    </row>
    <row r="95" spans="3:12">
      <c r="C95" t="s">
        <v>137</v>
      </c>
      <c r="D95" t="s">
        <v>136</v>
      </c>
      <c r="E95" s="2">
        <v>0</v>
      </c>
      <c r="F95" s="2">
        <v>0</v>
      </c>
      <c r="G95" s="2">
        <v>0</v>
      </c>
      <c r="H95" s="2">
        <v>0</v>
      </c>
      <c r="I95" s="2">
        <v>481197</v>
      </c>
      <c r="J95" s="2">
        <v>0</v>
      </c>
      <c r="K95" s="2">
        <v>481197</v>
      </c>
      <c r="L95" s="2">
        <v>-481197</v>
      </c>
    </row>
    <row r="96" spans="3:12">
      <c r="C96" t="s">
        <v>138</v>
      </c>
      <c r="D96" t="s">
        <v>139</v>
      </c>
      <c r="E96" s="2">
        <v>15000000</v>
      </c>
      <c r="F96" s="2">
        <v>0</v>
      </c>
      <c r="G96" s="2">
        <v>0</v>
      </c>
      <c r="H96" s="2">
        <v>15000000</v>
      </c>
      <c r="I96" s="2">
        <v>6168654.2699999996</v>
      </c>
      <c r="J96" s="2">
        <v>130156.09</v>
      </c>
      <c r="K96" s="2">
        <v>6298810.3600000003</v>
      </c>
      <c r="L96" s="2">
        <v>8701189.6400000006</v>
      </c>
    </row>
    <row r="97" spans="3:14">
      <c r="E97" s="2"/>
      <c r="F97" s="2"/>
      <c r="G97" s="2"/>
      <c r="H97" s="2"/>
      <c r="I97" s="2"/>
      <c r="J97" s="2"/>
      <c r="K97" s="2"/>
      <c r="L97" s="2"/>
    </row>
    <row r="98" spans="3:14">
      <c r="C98" t="s">
        <v>140</v>
      </c>
      <c r="D98" t="s">
        <v>141</v>
      </c>
      <c r="E98" s="2">
        <v>24790010.690000001</v>
      </c>
      <c r="F98" s="2">
        <v>0</v>
      </c>
      <c r="G98" s="2">
        <v>0</v>
      </c>
      <c r="H98" s="2">
        <v>24790010.690000001</v>
      </c>
      <c r="I98" s="2">
        <v>4058398.52</v>
      </c>
      <c r="J98" s="2">
        <v>0</v>
      </c>
      <c r="K98" s="2">
        <v>4058398.52</v>
      </c>
      <c r="L98" s="2">
        <v>20731612.170000002</v>
      </c>
    </row>
    <row r="99" spans="3:14">
      <c r="E99" s="2"/>
      <c r="F99" s="2"/>
      <c r="G99" s="2"/>
      <c r="H99" s="2"/>
      <c r="I99" s="2"/>
      <c r="J99" s="2"/>
      <c r="K99" s="2"/>
      <c r="L99" s="2"/>
    </row>
    <row r="100" spans="3:14">
      <c r="C100" t="s">
        <v>142</v>
      </c>
      <c r="D100" t="s">
        <v>143</v>
      </c>
      <c r="E100" s="2">
        <v>24790010.690000001</v>
      </c>
      <c r="F100" s="2">
        <v>0</v>
      </c>
      <c r="G100" s="2">
        <v>0</v>
      </c>
      <c r="H100" s="2">
        <v>24790010.690000001</v>
      </c>
      <c r="I100" s="2">
        <v>4058398.52</v>
      </c>
      <c r="J100" s="2">
        <v>0</v>
      </c>
      <c r="K100" s="2">
        <v>4058398.52</v>
      </c>
      <c r="L100" s="2">
        <v>20731612.170000002</v>
      </c>
    </row>
    <row r="101" spans="3:14">
      <c r="C101" t="s">
        <v>144</v>
      </c>
      <c r="D101" t="s">
        <v>145</v>
      </c>
      <c r="E101" s="2">
        <v>4789650.6900000004</v>
      </c>
      <c r="F101" s="2">
        <v>0</v>
      </c>
      <c r="G101" s="2">
        <v>0</v>
      </c>
      <c r="H101" s="2">
        <v>4789650.6900000004</v>
      </c>
      <c r="I101" s="2">
        <v>0</v>
      </c>
      <c r="J101" s="2">
        <v>0</v>
      </c>
      <c r="K101" s="2">
        <v>0</v>
      </c>
      <c r="L101" s="2">
        <v>4789650.6900000004</v>
      </c>
    </row>
    <row r="102" spans="3:14">
      <c r="C102" t="s">
        <v>146</v>
      </c>
      <c r="D102" t="s">
        <v>143</v>
      </c>
      <c r="E102" s="2">
        <v>20000360</v>
      </c>
      <c r="F102" s="2">
        <v>0</v>
      </c>
      <c r="G102" s="2">
        <v>0</v>
      </c>
      <c r="H102" s="2">
        <v>20000360</v>
      </c>
      <c r="I102" s="2">
        <v>4058398.52</v>
      </c>
      <c r="J102" s="2">
        <v>0</v>
      </c>
      <c r="K102" s="2">
        <v>4058398.52</v>
      </c>
      <c r="L102" s="2">
        <v>15941961.48</v>
      </c>
    </row>
    <row r="103" spans="3:14">
      <c r="E103" s="2"/>
      <c r="F103" s="2"/>
      <c r="G103" s="2"/>
      <c r="H103" s="2"/>
      <c r="I103" s="2"/>
      <c r="J103" s="2"/>
      <c r="K103" s="2"/>
      <c r="L103" s="2"/>
    </row>
    <row r="104" spans="3:14">
      <c r="C104" t="s">
        <v>147</v>
      </c>
      <c r="D104" t="s">
        <v>148</v>
      </c>
      <c r="E104" s="2">
        <v>1384924667.01</v>
      </c>
      <c r="F104" s="2">
        <v>0</v>
      </c>
      <c r="G104" s="2">
        <v>0</v>
      </c>
      <c r="H104" s="2">
        <v>1384924667.01</v>
      </c>
      <c r="I104" s="2">
        <v>233260567.66</v>
      </c>
      <c r="J104" s="2">
        <v>230191088.66999999</v>
      </c>
      <c r="K104" s="2">
        <v>463451656.32999998</v>
      </c>
      <c r="L104" s="2">
        <v>921473010.67999995</v>
      </c>
    </row>
    <row r="105" spans="3:14">
      <c r="C105" t="s">
        <v>0</v>
      </c>
      <c r="E105" s="2"/>
      <c r="F105" s="2"/>
      <c r="G105" s="2"/>
      <c r="H105" s="2"/>
      <c r="I105" s="2"/>
      <c r="J105" s="2"/>
      <c r="K105" s="2"/>
      <c r="L105" s="2"/>
    </row>
    <row r="106" spans="3:14">
      <c r="C106" s="8"/>
      <c r="D106" s="8"/>
      <c r="E106" s="16"/>
      <c r="F106" s="15" t="s">
        <v>8</v>
      </c>
      <c r="G106" s="16" t="s">
        <v>9</v>
      </c>
      <c r="H106" s="16"/>
      <c r="I106" s="15" t="s">
        <v>177</v>
      </c>
      <c r="J106" s="16" t="s">
        <v>176</v>
      </c>
      <c r="K106" s="16"/>
      <c r="L106" s="17"/>
      <c r="M106" s="22"/>
      <c r="N106" t="s">
        <v>149</v>
      </c>
    </row>
    <row r="107" spans="3:14">
      <c r="C107" s="13"/>
      <c r="D107" s="13"/>
      <c r="E107" s="14"/>
      <c r="F107" s="15" t="s">
        <v>10</v>
      </c>
      <c r="G107" s="16" t="s">
        <v>11</v>
      </c>
      <c r="H107" s="17"/>
      <c r="I107" s="8"/>
      <c r="J107" s="8"/>
      <c r="K107" s="8"/>
      <c r="L107" s="8"/>
      <c r="M107" s="22"/>
      <c r="N107" s="1">
        <v>43297</v>
      </c>
    </row>
    <row r="108" spans="3:14">
      <c r="C108" s="18" t="s">
        <v>12</v>
      </c>
      <c r="D108" s="18" t="s">
        <v>178</v>
      </c>
      <c r="E108" s="20" t="s">
        <v>179</v>
      </c>
      <c r="F108" s="20" t="s">
        <v>13</v>
      </c>
      <c r="G108" s="20" t="s">
        <v>180</v>
      </c>
      <c r="H108" s="20" t="s">
        <v>181</v>
      </c>
      <c r="I108" s="19" t="s">
        <v>182</v>
      </c>
      <c r="J108" s="19" t="s">
        <v>183</v>
      </c>
      <c r="K108" s="19" t="s">
        <v>184</v>
      </c>
      <c r="L108" s="19" t="s">
        <v>185</v>
      </c>
      <c r="M108" s="22"/>
    </row>
    <row r="109" spans="3:14">
      <c r="E109" s="2"/>
      <c r="F109" s="2"/>
      <c r="G109" s="2"/>
      <c r="H109" s="2"/>
      <c r="I109" s="2"/>
      <c r="J109" s="2"/>
      <c r="K109" s="2"/>
      <c r="L109" s="2"/>
    </row>
    <row r="110" spans="3:14">
      <c r="C110" t="s">
        <v>150</v>
      </c>
      <c r="D110" t="s">
        <v>151</v>
      </c>
      <c r="E110" s="2">
        <v>1384924667.01</v>
      </c>
      <c r="F110" s="2">
        <v>0</v>
      </c>
      <c r="G110" s="2">
        <v>0</v>
      </c>
      <c r="H110" s="2">
        <v>1384924667.01</v>
      </c>
      <c r="I110" s="2">
        <v>233260567.66</v>
      </c>
      <c r="J110" s="2">
        <v>230191088.66999999</v>
      </c>
      <c r="K110" s="2">
        <v>463451656.32999998</v>
      </c>
      <c r="L110" s="2">
        <v>921473010.67999995</v>
      </c>
    </row>
    <row r="111" spans="3:14">
      <c r="E111" s="2"/>
      <c r="F111" s="2"/>
      <c r="G111" s="2"/>
      <c r="H111" s="2"/>
      <c r="I111" s="2"/>
      <c r="J111" s="2"/>
      <c r="K111" s="2"/>
      <c r="L111" s="2"/>
    </row>
    <row r="112" spans="3:14">
      <c r="C112" t="s">
        <v>152</v>
      </c>
      <c r="D112" t="s">
        <v>153</v>
      </c>
      <c r="E112" s="2">
        <v>1384924667.01</v>
      </c>
      <c r="F112" s="2">
        <v>0</v>
      </c>
      <c r="G112" s="2">
        <v>0</v>
      </c>
      <c r="H112" s="2">
        <v>1384924667.01</v>
      </c>
      <c r="I112" s="2">
        <v>233260567.66</v>
      </c>
      <c r="J112" s="2">
        <v>230191088.66999999</v>
      </c>
      <c r="K112" s="2">
        <v>463451656.32999998</v>
      </c>
      <c r="L112" s="2">
        <v>921473010.67999995</v>
      </c>
    </row>
    <row r="113" spans="3:12">
      <c r="C113" t="s">
        <v>154</v>
      </c>
      <c r="D113" t="s">
        <v>153</v>
      </c>
      <c r="E113" s="2">
        <v>1381146532.01</v>
      </c>
      <c r="F113" s="2">
        <v>0</v>
      </c>
      <c r="G113" s="2">
        <v>0</v>
      </c>
      <c r="H113" s="2">
        <v>1381146532.01</v>
      </c>
      <c r="I113" s="2">
        <v>230191088.66999999</v>
      </c>
      <c r="J113" s="2">
        <v>230191088.66999999</v>
      </c>
      <c r="K113" s="2">
        <v>460382177.33999997</v>
      </c>
      <c r="L113" s="2">
        <v>920764354.66999996</v>
      </c>
    </row>
    <row r="114" spans="3:12">
      <c r="C114" t="s">
        <v>155</v>
      </c>
      <c r="D114" t="s">
        <v>153</v>
      </c>
      <c r="E114" s="2">
        <v>3778135</v>
      </c>
      <c r="F114" s="2">
        <v>0</v>
      </c>
      <c r="G114" s="2">
        <v>0</v>
      </c>
      <c r="H114" s="2">
        <v>3778135</v>
      </c>
      <c r="I114" s="2">
        <v>3069478.99</v>
      </c>
      <c r="J114" s="2">
        <v>0</v>
      </c>
      <c r="K114" s="2">
        <v>3069478.99</v>
      </c>
      <c r="L114" s="2">
        <v>708656.01</v>
      </c>
    </row>
    <row r="115" spans="3:12">
      <c r="E115" s="2"/>
      <c r="F115" s="2"/>
      <c r="G115" s="2"/>
      <c r="H115" s="2"/>
      <c r="I115" s="2"/>
      <c r="J115" s="2"/>
      <c r="K115" s="2"/>
      <c r="L115" s="2"/>
    </row>
    <row r="116" spans="3:12">
      <c r="C116" t="s">
        <v>156</v>
      </c>
      <c r="D116" t="s">
        <v>157</v>
      </c>
      <c r="E116" s="2">
        <v>956404167.85000002</v>
      </c>
      <c r="F116" s="2">
        <v>1116327065.9300001</v>
      </c>
      <c r="G116" s="2">
        <v>0</v>
      </c>
      <c r="H116" s="2">
        <v>2072731233.78</v>
      </c>
      <c r="I116" s="2">
        <v>1606119421.3399999</v>
      </c>
      <c r="J116" s="2">
        <v>653076.25</v>
      </c>
      <c r="K116" s="2">
        <v>1606772497.5899999</v>
      </c>
      <c r="L116" s="2">
        <v>465958736.19</v>
      </c>
    </row>
    <row r="117" spans="3:12">
      <c r="E117" s="2"/>
      <c r="F117" s="2"/>
      <c r="G117" s="2"/>
      <c r="H117" s="2"/>
      <c r="I117" s="2"/>
      <c r="J117" s="2"/>
      <c r="K117" s="2"/>
      <c r="L117" s="2"/>
    </row>
    <row r="118" spans="3:12">
      <c r="C118" t="s">
        <v>158</v>
      </c>
      <c r="D118" t="s">
        <v>159</v>
      </c>
      <c r="E118" s="2">
        <v>448393030</v>
      </c>
      <c r="F118" s="2">
        <v>88494975</v>
      </c>
      <c r="G118" s="2">
        <v>0</v>
      </c>
      <c r="H118" s="2">
        <v>536888005</v>
      </c>
      <c r="I118" s="2">
        <v>0</v>
      </c>
      <c r="J118" s="2">
        <v>0</v>
      </c>
      <c r="K118" s="2">
        <v>0</v>
      </c>
      <c r="L118" s="2">
        <v>536888005</v>
      </c>
    </row>
    <row r="119" spans="3:12">
      <c r="E119" s="2"/>
      <c r="F119" s="2"/>
      <c r="G119" s="2"/>
      <c r="H119" s="2"/>
      <c r="I119" s="2"/>
      <c r="J119" s="2"/>
      <c r="K119" s="2"/>
      <c r="L119" s="2"/>
    </row>
    <row r="120" spans="3:12">
      <c r="C120" t="s">
        <v>160</v>
      </c>
      <c r="D120" t="s">
        <v>161</v>
      </c>
      <c r="E120" s="2">
        <v>448393030</v>
      </c>
      <c r="F120" s="2">
        <v>88494975</v>
      </c>
      <c r="G120" s="2">
        <v>0</v>
      </c>
      <c r="H120" s="2">
        <v>536888005</v>
      </c>
      <c r="I120" s="2">
        <v>0</v>
      </c>
      <c r="J120" s="2">
        <v>0</v>
      </c>
      <c r="K120" s="2">
        <v>0</v>
      </c>
      <c r="L120" s="2">
        <v>536888005</v>
      </c>
    </row>
    <row r="121" spans="3:12">
      <c r="C121" t="s">
        <v>162</v>
      </c>
      <c r="D121" t="s">
        <v>163</v>
      </c>
      <c r="E121" s="2">
        <v>448393030</v>
      </c>
      <c r="F121" s="2">
        <v>0</v>
      </c>
      <c r="G121" s="2">
        <v>0</v>
      </c>
      <c r="H121" s="2">
        <v>448393030</v>
      </c>
      <c r="I121" s="2">
        <v>0</v>
      </c>
      <c r="J121" s="2">
        <v>0</v>
      </c>
      <c r="K121" s="2">
        <v>0</v>
      </c>
      <c r="L121" s="2">
        <v>448393030</v>
      </c>
    </row>
    <row r="122" spans="3:12">
      <c r="C122" t="s">
        <v>164</v>
      </c>
      <c r="D122" t="s">
        <v>163</v>
      </c>
      <c r="E122" s="2">
        <v>0</v>
      </c>
      <c r="F122" s="2">
        <v>88494975</v>
      </c>
      <c r="G122" s="2">
        <v>0</v>
      </c>
      <c r="H122" s="2">
        <v>88494975</v>
      </c>
      <c r="I122" s="2">
        <v>0</v>
      </c>
      <c r="J122" s="2">
        <v>0</v>
      </c>
      <c r="K122" s="2">
        <v>0</v>
      </c>
      <c r="L122" s="2">
        <v>88494975</v>
      </c>
    </row>
    <row r="123" spans="3:12">
      <c r="E123" s="2"/>
      <c r="F123" s="2"/>
      <c r="G123" s="2"/>
      <c r="H123" s="2"/>
      <c r="I123" s="2"/>
      <c r="J123" s="2"/>
      <c r="K123" s="2"/>
      <c r="L123" s="2"/>
    </row>
    <row r="124" spans="3:12">
      <c r="C124" t="s">
        <v>165</v>
      </c>
      <c r="D124" t="s">
        <v>166</v>
      </c>
      <c r="E124" s="2">
        <v>508011137.85000002</v>
      </c>
      <c r="F124" s="2">
        <v>1027832090.9299999</v>
      </c>
      <c r="G124" s="2">
        <v>0</v>
      </c>
      <c r="H124" s="2">
        <v>1535843228.78</v>
      </c>
      <c r="I124" s="2">
        <v>1606119421.3399999</v>
      </c>
      <c r="J124" s="2">
        <v>653076.25</v>
      </c>
      <c r="K124" s="2">
        <v>1606772497.5899999</v>
      </c>
      <c r="L124" s="2">
        <v>-70929268.810000002</v>
      </c>
    </row>
    <row r="125" spans="3:12">
      <c r="E125" s="2"/>
      <c r="F125" s="2"/>
      <c r="G125" s="2"/>
      <c r="H125" s="2"/>
      <c r="I125" s="2"/>
      <c r="J125" s="2"/>
      <c r="K125" s="2"/>
      <c r="L125" s="2"/>
    </row>
    <row r="126" spans="3:12">
      <c r="C126" t="s">
        <v>167</v>
      </c>
      <c r="D126" t="s">
        <v>168</v>
      </c>
      <c r="E126" s="2">
        <v>0</v>
      </c>
      <c r="F126" s="2">
        <v>14155054.83</v>
      </c>
      <c r="G126" s="2">
        <v>0</v>
      </c>
      <c r="H126" s="2">
        <v>14155054.83</v>
      </c>
      <c r="I126" s="2">
        <v>14155054.83</v>
      </c>
      <c r="J126" s="2">
        <v>0</v>
      </c>
      <c r="K126" s="2">
        <v>14155054.83</v>
      </c>
      <c r="L126" s="2">
        <v>0</v>
      </c>
    </row>
    <row r="127" spans="3:12">
      <c r="E127" s="2"/>
      <c r="F127" s="2"/>
      <c r="G127" s="2"/>
      <c r="H127" s="2"/>
      <c r="I127" s="2"/>
      <c r="J127" s="2"/>
      <c r="K127" s="2"/>
      <c r="L127" s="2"/>
    </row>
    <row r="128" spans="3:12">
      <c r="C128" t="s">
        <v>169</v>
      </c>
      <c r="D128" t="s">
        <v>170</v>
      </c>
      <c r="E128" s="2">
        <v>508011137.85000002</v>
      </c>
      <c r="F128" s="2">
        <v>1013677036.1</v>
      </c>
      <c r="G128" s="2">
        <v>0</v>
      </c>
      <c r="H128" s="2">
        <v>1521688173.95</v>
      </c>
      <c r="I128" s="2">
        <v>1591964366.51</v>
      </c>
      <c r="J128" s="2">
        <v>653076.25</v>
      </c>
      <c r="K128" s="2">
        <v>1592617442.76</v>
      </c>
      <c r="L128" s="2">
        <v>-70929268.810000002</v>
      </c>
    </row>
    <row r="129" spans="3:12">
      <c r="C129" t="s">
        <v>169</v>
      </c>
      <c r="D129" t="s">
        <v>170</v>
      </c>
      <c r="E129" s="2">
        <v>508011137.85000002</v>
      </c>
      <c r="F129" s="2">
        <v>1013677036.1</v>
      </c>
      <c r="G129" s="2">
        <v>0</v>
      </c>
      <c r="H129" s="2">
        <v>1521688173.95</v>
      </c>
      <c r="I129" s="2">
        <v>1591964366.51</v>
      </c>
      <c r="J129" s="2">
        <v>653076.25</v>
      </c>
      <c r="K129" s="2">
        <v>1592617442.76</v>
      </c>
      <c r="L129" s="2">
        <v>-70929268.810000002</v>
      </c>
    </row>
    <row r="130" spans="3:12">
      <c r="C130" t="s">
        <v>169</v>
      </c>
      <c r="D130" t="s">
        <v>170</v>
      </c>
      <c r="E130" s="2">
        <v>508011137.85000002</v>
      </c>
      <c r="F130" s="2">
        <v>1013677036.1</v>
      </c>
      <c r="G130" s="2">
        <v>0</v>
      </c>
      <c r="H130" s="2">
        <v>1521688173.95</v>
      </c>
      <c r="I130" s="2">
        <v>1591964366.51</v>
      </c>
      <c r="J130" s="2">
        <v>653076.25</v>
      </c>
      <c r="K130" s="2">
        <v>1592617442.76</v>
      </c>
      <c r="L130" s="2">
        <v>-70929268.810000002</v>
      </c>
    </row>
    <row r="131" spans="3:12">
      <c r="C131" t="s">
        <v>169</v>
      </c>
      <c r="D131" t="s">
        <v>170</v>
      </c>
      <c r="E131" s="2">
        <v>508011137.85000002</v>
      </c>
      <c r="F131" s="2">
        <v>1013677036.1</v>
      </c>
      <c r="G131" s="2">
        <v>0</v>
      </c>
      <c r="H131" s="2">
        <v>1521688173.95</v>
      </c>
      <c r="I131" s="2">
        <v>1591964366.51</v>
      </c>
      <c r="J131" s="2">
        <v>653076.25</v>
      </c>
      <c r="K131" s="2">
        <v>1592617442.76</v>
      </c>
      <c r="L131" s="2">
        <v>-70929268.810000002</v>
      </c>
    </row>
    <row r="132" spans="3:12">
      <c r="C132" t="s">
        <v>169</v>
      </c>
      <c r="D132" t="s">
        <v>170</v>
      </c>
      <c r="E132" s="2">
        <v>508011137.85000002</v>
      </c>
      <c r="F132" s="2">
        <v>1013677036.1</v>
      </c>
      <c r="G132" s="2">
        <v>0</v>
      </c>
      <c r="H132" s="2">
        <v>1521688173.95</v>
      </c>
      <c r="I132" s="2">
        <v>1591964366.51</v>
      </c>
      <c r="J132" s="2">
        <v>653076.25</v>
      </c>
      <c r="K132" s="2">
        <v>1592617442.76</v>
      </c>
      <c r="L132" s="2">
        <v>-70929268.810000002</v>
      </c>
    </row>
    <row r="133" spans="3:12">
      <c r="C133" t="s">
        <v>169</v>
      </c>
      <c r="D133" t="s">
        <v>170</v>
      </c>
      <c r="E133" s="2">
        <v>508011137.85000002</v>
      </c>
      <c r="F133" s="2">
        <v>1013677036.1</v>
      </c>
      <c r="G133" s="2">
        <v>0</v>
      </c>
      <c r="H133" s="2">
        <v>1521688173.95</v>
      </c>
      <c r="I133" s="2">
        <v>1591964366.51</v>
      </c>
      <c r="J133" s="2">
        <v>653076.25</v>
      </c>
      <c r="K133" s="2">
        <v>1592617442.76</v>
      </c>
      <c r="L133" s="2">
        <v>-70929268.810000002</v>
      </c>
    </row>
    <row r="134" spans="3:12">
      <c r="E134" s="2" t="s">
        <v>7</v>
      </c>
      <c r="F134" s="2" t="s">
        <v>7</v>
      </c>
      <c r="G134" s="2" t="s">
        <v>7</v>
      </c>
      <c r="H134" s="2" t="s">
        <v>7</v>
      </c>
      <c r="I134" s="2" t="s">
        <v>7</v>
      </c>
      <c r="J134" s="2" t="s">
        <v>7</v>
      </c>
      <c r="K134" s="2" t="s">
        <v>7</v>
      </c>
      <c r="L134" s="2" t="s">
        <v>7</v>
      </c>
    </row>
    <row r="135" spans="3:12">
      <c r="C135" t="s">
        <v>171</v>
      </c>
      <c r="E135" s="2">
        <v>8066532235.5500002</v>
      </c>
      <c r="F135" s="2">
        <v>1116808262.9300001</v>
      </c>
      <c r="G135" s="2">
        <v>0</v>
      </c>
      <c r="H135" s="2">
        <v>9183340498.4799995</v>
      </c>
      <c r="I135" s="2">
        <v>3737983410.4499998</v>
      </c>
      <c r="J135" s="2">
        <v>1635188707.21</v>
      </c>
      <c r="K135" s="2">
        <v>5373172117.6599998</v>
      </c>
      <c r="L135" s="2">
        <v>3810168380.8200002</v>
      </c>
    </row>
    <row r="136" spans="3:12">
      <c r="E136" s="2" t="s">
        <v>7</v>
      </c>
      <c r="F136" s="2" t="s">
        <v>7</v>
      </c>
      <c r="G136" s="2" t="s">
        <v>7</v>
      </c>
      <c r="H136" s="2" t="s">
        <v>7</v>
      </c>
      <c r="I136" s="2" t="s">
        <v>7</v>
      </c>
      <c r="J136" s="2" t="s">
        <v>7</v>
      </c>
      <c r="K136" s="2" t="s">
        <v>7</v>
      </c>
      <c r="L136" s="2" t="s">
        <v>7</v>
      </c>
    </row>
    <row r="137" spans="3:12">
      <c r="C137" t="s">
        <v>172</v>
      </c>
      <c r="E137" s="2"/>
      <c r="F137" s="2"/>
      <c r="G137" s="2"/>
      <c r="H137" s="2"/>
      <c r="I137" s="2"/>
      <c r="J137" s="2"/>
      <c r="K137" s="2"/>
      <c r="L137" s="2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09"/>
  <sheetViews>
    <sheetView topLeftCell="A249" workbookViewId="0">
      <selection activeCell="C253" sqref="C253:C274"/>
    </sheetView>
  </sheetViews>
  <sheetFormatPr baseColWidth="10" defaultColWidth="9.140625" defaultRowHeight="15"/>
  <cols>
    <col min="1" max="1" width="9.42578125" customWidth="1"/>
    <col min="2" max="2" width="9.7109375" bestFit="1" customWidth="1"/>
    <col min="3" max="3" width="45.28515625" customWidth="1"/>
    <col min="4" max="4" width="17.28515625" bestFit="1" customWidth="1"/>
    <col min="5" max="5" width="16.85546875" bestFit="1" customWidth="1"/>
    <col min="6" max="6" width="15.5703125" bestFit="1" customWidth="1"/>
    <col min="7" max="13" width="16.85546875" bestFit="1" customWidth="1"/>
    <col min="14" max="14" width="2.140625" bestFit="1" customWidth="1"/>
  </cols>
  <sheetData>
    <row r="1" spans="1:15">
      <c r="A1" t="s">
        <v>0</v>
      </c>
    </row>
    <row r="2" spans="1:15">
      <c r="B2" s="22"/>
      <c r="C2" s="22"/>
      <c r="D2" s="22"/>
      <c r="E2" s="22"/>
      <c r="F2" s="23" t="s">
        <v>1</v>
      </c>
      <c r="G2" s="22" t="s">
        <v>173</v>
      </c>
      <c r="H2" s="22"/>
      <c r="I2" s="22"/>
      <c r="J2" s="22"/>
      <c r="K2" s="22"/>
      <c r="L2" s="22"/>
      <c r="M2" s="22" t="s">
        <v>2</v>
      </c>
    </row>
    <row r="3" spans="1:15">
      <c r="B3" s="22"/>
      <c r="C3" s="22"/>
      <c r="D3" s="22"/>
      <c r="E3" s="22"/>
      <c r="F3" s="23" t="s">
        <v>3</v>
      </c>
      <c r="G3" s="22" t="s">
        <v>174</v>
      </c>
      <c r="H3" s="22"/>
      <c r="I3" s="22"/>
      <c r="J3" s="22"/>
      <c r="K3" s="22"/>
      <c r="L3" s="22"/>
      <c r="M3" s="24">
        <v>43297</v>
      </c>
    </row>
    <row r="4" spans="1:15">
      <c r="B4" s="22"/>
      <c r="C4" s="22"/>
      <c r="D4" s="22"/>
      <c r="E4" s="22"/>
      <c r="F4" s="54" t="s">
        <v>447</v>
      </c>
      <c r="G4" s="54"/>
      <c r="H4" s="54"/>
      <c r="I4" s="22"/>
      <c r="J4" s="22"/>
      <c r="K4" s="22"/>
      <c r="L4" s="22"/>
      <c r="M4" s="22"/>
    </row>
    <row r="5" spans="1:15">
      <c r="B5" s="22"/>
      <c r="C5" s="22"/>
      <c r="D5" s="22"/>
      <c r="E5" s="22"/>
      <c r="F5" s="23" t="s">
        <v>5</v>
      </c>
      <c r="G5" s="22" t="s">
        <v>6</v>
      </c>
      <c r="H5" s="22"/>
      <c r="I5" s="22"/>
      <c r="J5" s="22"/>
      <c r="K5" s="22"/>
      <c r="L5" s="22"/>
      <c r="M5" s="22"/>
    </row>
    <row r="6" spans="1:15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>
      <c r="B7" s="8"/>
      <c r="C7" s="8"/>
      <c r="D7" s="9"/>
      <c r="E7" s="10" t="s">
        <v>8</v>
      </c>
      <c r="F7" s="11" t="s">
        <v>9</v>
      </c>
      <c r="G7" s="12"/>
      <c r="H7" s="51" t="s">
        <v>446</v>
      </c>
      <c r="I7" s="52"/>
      <c r="J7" s="52"/>
      <c r="K7" s="52"/>
      <c r="L7" s="52"/>
      <c r="M7" s="53"/>
    </row>
    <row r="8" spans="1:15">
      <c r="B8" s="13"/>
      <c r="C8" s="13"/>
      <c r="D8" s="14"/>
      <c r="E8" s="15" t="s">
        <v>10</v>
      </c>
      <c r="F8" s="16" t="s">
        <v>11</v>
      </c>
      <c r="G8" s="17"/>
      <c r="H8" s="8"/>
      <c r="I8" s="8"/>
      <c r="J8" s="8"/>
      <c r="K8" s="8"/>
      <c r="L8" s="8"/>
      <c r="M8" s="8"/>
    </row>
    <row r="9" spans="1:15">
      <c r="B9" s="18" t="s">
        <v>12</v>
      </c>
      <c r="C9" s="19" t="s">
        <v>178</v>
      </c>
      <c r="D9" s="20" t="s">
        <v>179</v>
      </c>
      <c r="E9" s="20" t="s">
        <v>13</v>
      </c>
      <c r="F9" s="20" t="s">
        <v>180</v>
      </c>
      <c r="G9" s="20" t="s">
        <v>181</v>
      </c>
      <c r="H9" s="19" t="s">
        <v>182</v>
      </c>
      <c r="I9" s="19" t="s">
        <v>183</v>
      </c>
      <c r="J9" s="19" t="s">
        <v>184</v>
      </c>
      <c r="K9" s="19" t="s">
        <v>185</v>
      </c>
      <c r="L9" s="19" t="s">
        <v>445</v>
      </c>
      <c r="M9" s="21" t="s">
        <v>186</v>
      </c>
    </row>
    <row r="11" spans="1:15">
      <c r="B11" t="s">
        <v>187</v>
      </c>
      <c r="C11" t="s">
        <v>188</v>
      </c>
      <c r="D11" s="2">
        <v>3081469669</v>
      </c>
      <c r="E11" s="2">
        <v>35332547</v>
      </c>
      <c r="F11" s="2">
        <v>0</v>
      </c>
      <c r="G11" s="2">
        <v>3116802216</v>
      </c>
      <c r="H11" s="2">
        <v>746425150</v>
      </c>
      <c r="I11" s="2">
        <v>693126599.88999999</v>
      </c>
      <c r="J11" s="2">
        <v>1439551749.8900001</v>
      </c>
      <c r="K11" s="2">
        <v>1677324629.1099999</v>
      </c>
      <c r="L11" s="2">
        <v>0</v>
      </c>
      <c r="M11" s="2">
        <v>1677324629.1099999</v>
      </c>
      <c r="N11" s="2"/>
      <c r="O11" s="2"/>
    </row>
    <row r="12" spans="1:15">
      <c r="D12" s="2" t="s">
        <v>189</v>
      </c>
      <c r="E12" s="2" t="s">
        <v>190</v>
      </c>
      <c r="F12" s="2" t="s">
        <v>7</v>
      </c>
      <c r="G12" s="2" t="s">
        <v>7</v>
      </c>
      <c r="H12" s="2" t="s">
        <v>7</v>
      </c>
      <c r="I12" s="2" t="s">
        <v>7</v>
      </c>
      <c r="J12" s="2" t="s">
        <v>7</v>
      </c>
      <c r="K12" s="2" t="s">
        <v>7</v>
      </c>
      <c r="L12" s="2" t="s">
        <v>7</v>
      </c>
      <c r="M12" s="2" t="s">
        <v>7</v>
      </c>
      <c r="N12" s="2"/>
      <c r="O12" s="2"/>
    </row>
    <row r="13" spans="1:15"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B14" t="s">
        <v>191</v>
      </c>
      <c r="C14" t="s">
        <v>192</v>
      </c>
      <c r="D14" s="2">
        <v>1300397342</v>
      </c>
      <c r="E14" s="2">
        <v>41633005</v>
      </c>
      <c r="F14" s="2">
        <v>0</v>
      </c>
      <c r="G14" s="2">
        <v>1342030347</v>
      </c>
      <c r="H14" s="2">
        <v>273414088</v>
      </c>
      <c r="I14" s="2">
        <v>334938253.94</v>
      </c>
      <c r="J14" s="2">
        <v>608352341.94000006</v>
      </c>
      <c r="K14" s="2">
        <v>733678005.05999994</v>
      </c>
      <c r="L14" s="2">
        <v>0</v>
      </c>
      <c r="M14" s="2">
        <v>733678005.05999994</v>
      </c>
      <c r="N14" s="2"/>
      <c r="O14" s="2"/>
    </row>
    <row r="15" spans="1:15">
      <c r="D15" s="2" t="s">
        <v>189</v>
      </c>
      <c r="E15" s="2" t="s">
        <v>190</v>
      </c>
      <c r="F15" s="2" t="s">
        <v>7</v>
      </c>
      <c r="G15" s="2" t="s">
        <v>7</v>
      </c>
      <c r="H15" s="2" t="s">
        <v>7</v>
      </c>
      <c r="I15" s="2" t="s">
        <v>7</v>
      </c>
      <c r="J15" s="2" t="s">
        <v>7</v>
      </c>
      <c r="K15" s="2" t="s">
        <v>7</v>
      </c>
      <c r="L15" s="2" t="s">
        <v>7</v>
      </c>
      <c r="M15" s="2" t="s">
        <v>7</v>
      </c>
      <c r="N15" s="2"/>
      <c r="O15" s="2"/>
    </row>
    <row r="16" spans="1:15">
      <c r="B16" t="s">
        <v>193</v>
      </c>
      <c r="C16" t="s">
        <v>194</v>
      </c>
      <c r="D16" s="2">
        <v>1093389805</v>
      </c>
      <c r="E16" s="2">
        <v>-8954000</v>
      </c>
      <c r="F16" s="2">
        <v>0</v>
      </c>
      <c r="G16" s="2">
        <v>1084435805</v>
      </c>
      <c r="H16" s="2">
        <v>221317505</v>
      </c>
      <c r="I16" s="2">
        <v>271156792.19999999</v>
      </c>
      <c r="J16" s="2">
        <v>492474297.19999999</v>
      </c>
      <c r="K16" s="2">
        <v>591961507.79999995</v>
      </c>
      <c r="L16" s="2">
        <v>0</v>
      </c>
      <c r="M16" s="2">
        <v>591961507.79999995</v>
      </c>
      <c r="N16" s="2"/>
      <c r="O16" s="2"/>
    </row>
    <row r="17" spans="2:15">
      <c r="B17" t="s">
        <v>195</v>
      </c>
      <c r="C17" t="s">
        <v>196</v>
      </c>
      <c r="D17" s="2">
        <v>61000000</v>
      </c>
      <c r="E17" s="2">
        <v>21120000</v>
      </c>
      <c r="F17" s="2">
        <v>0</v>
      </c>
      <c r="G17" s="2">
        <v>82120000</v>
      </c>
      <c r="H17" s="2">
        <v>18049078</v>
      </c>
      <c r="I17" s="2">
        <v>20563350.739999998</v>
      </c>
      <c r="J17" s="2">
        <v>38612428.740000002</v>
      </c>
      <c r="K17" s="2">
        <v>43507571.259999998</v>
      </c>
      <c r="L17" s="2">
        <v>0</v>
      </c>
      <c r="M17" s="2">
        <v>43507571.259999998</v>
      </c>
      <c r="N17" s="2"/>
      <c r="O17" s="2"/>
    </row>
    <row r="18" spans="2:15">
      <c r="B18" t="s">
        <v>197</v>
      </c>
      <c r="C18" t="s">
        <v>198</v>
      </c>
      <c r="D18" s="2">
        <v>99721000</v>
      </c>
      <c r="E18" s="2">
        <v>20194050</v>
      </c>
      <c r="F18" s="2">
        <v>0</v>
      </c>
      <c r="G18" s="2">
        <v>119915050</v>
      </c>
      <c r="H18" s="2">
        <v>21314372</v>
      </c>
      <c r="I18" s="2">
        <v>27349721</v>
      </c>
      <c r="J18" s="2">
        <v>48664093</v>
      </c>
      <c r="K18" s="2">
        <v>71250957</v>
      </c>
      <c r="L18" s="2">
        <v>0</v>
      </c>
      <c r="M18" s="2">
        <v>71250957</v>
      </c>
      <c r="N18" s="2"/>
      <c r="O18" s="2"/>
    </row>
    <row r="19" spans="2:15">
      <c r="B19" t="s">
        <v>199</v>
      </c>
      <c r="C19" t="s">
        <v>200</v>
      </c>
      <c r="D19" s="2">
        <v>46286537</v>
      </c>
      <c r="E19" s="2">
        <v>9272955</v>
      </c>
      <c r="F19" s="2">
        <v>0</v>
      </c>
      <c r="G19" s="2">
        <v>55559492</v>
      </c>
      <c r="H19" s="2">
        <v>12733133</v>
      </c>
      <c r="I19" s="2">
        <v>15868390</v>
      </c>
      <c r="J19" s="2">
        <v>28601523</v>
      </c>
      <c r="K19" s="2">
        <v>26957969</v>
      </c>
      <c r="L19" s="2">
        <v>0</v>
      </c>
      <c r="M19" s="2">
        <v>26957969</v>
      </c>
      <c r="N19" s="2"/>
      <c r="O19" s="2"/>
    </row>
    <row r="20" spans="2:15"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2:15">
      <c r="B21" t="s">
        <v>201</v>
      </c>
      <c r="C21" t="s">
        <v>202</v>
      </c>
      <c r="D21" s="2">
        <v>156001182</v>
      </c>
      <c r="E21" s="2">
        <v>-1404185</v>
      </c>
      <c r="F21" s="2">
        <v>0</v>
      </c>
      <c r="G21" s="2">
        <v>154596997</v>
      </c>
      <c r="H21" s="2">
        <v>35068299</v>
      </c>
      <c r="I21" s="2">
        <v>39566132</v>
      </c>
      <c r="J21" s="2">
        <v>74634431</v>
      </c>
      <c r="K21" s="2">
        <v>79962566</v>
      </c>
      <c r="L21" s="2">
        <v>0</v>
      </c>
      <c r="M21" s="2">
        <v>79962566</v>
      </c>
      <c r="N21" s="2"/>
      <c r="O21" s="2"/>
    </row>
    <row r="22" spans="2:15">
      <c r="D22" s="2" t="s">
        <v>189</v>
      </c>
      <c r="E22" s="2" t="s">
        <v>190</v>
      </c>
      <c r="F22" s="2" t="s">
        <v>7</v>
      </c>
      <c r="G22" s="2" t="s">
        <v>7</v>
      </c>
      <c r="H22" s="2" t="s">
        <v>7</v>
      </c>
      <c r="I22" s="2" t="s">
        <v>7</v>
      </c>
      <c r="J22" s="2" t="s">
        <v>7</v>
      </c>
      <c r="K22" s="2" t="s">
        <v>7</v>
      </c>
      <c r="L22" s="2" t="s">
        <v>7</v>
      </c>
      <c r="M22" s="2" t="s">
        <v>7</v>
      </c>
      <c r="N22" s="2"/>
      <c r="O22" s="2"/>
    </row>
    <row r="23" spans="2:15">
      <c r="B23" t="s">
        <v>203</v>
      </c>
      <c r="C23" t="s">
        <v>204</v>
      </c>
      <c r="D23" s="2">
        <v>46052317</v>
      </c>
      <c r="E23" s="2">
        <v>4536735</v>
      </c>
      <c r="F23" s="2">
        <v>0</v>
      </c>
      <c r="G23" s="2">
        <v>50589052</v>
      </c>
      <c r="H23" s="2">
        <v>13110527</v>
      </c>
      <c r="I23" s="2">
        <v>15741582</v>
      </c>
      <c r="J23" s="2">
        <v>28852109</v>
      </c>
      <c r="K23" s="2">
        <v>21736943</v>
      </c>
      <c r="L23" s="2">
        <v>0</v>
      </c>
      <c r="M23" s="2">
        <v>21736943</v>
      </c>
      <c r="N23" s="2"/>
      <c r="O23" s="2"/>
    </row>
    <row r="24" spans="2:15">
      <c r="B24" t="s">
        <v>205</v>
      </c>
      <c r="C24" t="s">
        <v>206</v>
      </c>
      <c r="D24" s="2">
        <v>3444600</v>
      </c>
      <c r="E24" s="2">
        <v>-140920</v>
      </c>
      <c r="F24" s="2">
        <v>0</v>
      </c>
      <c r="G24" s="2">
        <v>3303680</v>
      </c>
      <c r="H24" s="2">
        <v>197355</v>
      </c>
      <c r="I24" s="2">
        <v>57174</v>
      </c>
      <c r="J24" s="2">
        <v>254529</v>
      </c>
      <c r="K24" s="2">
        <v>3049151</v>
      </c>
      <c r="L24" s="2">
        <v>0</v>
      </c>
      <c r="M24" s="2">
        <v>3049151</v>
      </c>
      <c r="N24" s="2"/>
      <c r="O24" s="2"/>
    </row>
    <row r="25" spans="2:15">
      <c r="B25" t="s">
        <v>207</v>
      </c>
      <c r="C25" t="s">
        <v>208</v>
      </c>
      <c r="D25" s="2">
        <v>3500000</v>
      </c>
      <c r="E25" s="2">
        <v>0</v>
      </c>
      <c r="F25" s="2">
        <v>0</v>
      </c>
      <c r="G25" s="2">
        <v>3500000</v>
      </c>
      <c r="H25" s="2">
        <v>906945</v>
      </c>
      <c r="I25" s="2">
        <v>1046184</v>
      </c>
      <c r="J25" s="2">
        <v>1953129</v>
      </c>
      <c r="K25" s="2">
        <v>1546871</v>
      </c>
      <c r="L25" s="2">
        <v>0</v>
      </c>
      <c r="M25" s="2">
        <v>1546871</v>
      </c>
      <c r="N25" s="2"/>
      <c r="O25" s="2"/>
    </row>
    <row r="26" spans="2:15">
      <c r="B26" t="s">
        <v>209</v>
      </c>
      <c r="C26" t="s">
        <v>210</v>
      </c>
      <c r="D26" s="2">
        <v>103004265</v>
      </c>
      <c r="E26" s="2">
        <v>-5800000</v>
      </c>
      <c r="F26" s="2">
        <v>0</v>
      </c>
      <c r="G26" s="2">
        <v>97204265</v>
      </c>
      <c r="H26" s="2">
        <v>20853472</v>
      </c>
      <c r="I26" s="2">
        <v>22721192</v>
      </c>
      <c r="J26" s="2">
        <v>43574664</v>
      </c>
      <c r="K26" s="2">
        <v>53629601</v>
      </c>
      <c r="L26" s="2">
        <v>0</v>
      </c>
      <c r="M26" s="2">
        <v>53629601</v>
      </c>
      <c r="N26" s="2"/>
      <c r="O26" s="2"/>
    </row>
    <row r="27" spans="2:15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>
      <c r="B28" t="s">
        <v>211</v>
      </c>
      <c r="C28" t="s">
        <v>212</v>
      </c>
      <c r="D28" s="2">
        <v>1129312540</v>
      </c>
      <c r="E28" s="2">
        <v>-17339724</v>
      </c>
      <c r="F28" s="2">
        <v>0</v>
      </c>
      <c r="G28" s="2">
        <v>1111972816</v>
      </c>
      <c r="H28" s="2">
        <v>318677306</v>
      </c>
      <c r="I28" s="2">
        <v>190789638</v>
      </c>
      <c r="J28" s="2">
        <v>509466944</v>
      </c>
      <c r="K28" s="2">
        <v>602580035</v>
      </c>
      <c r="L28" s="2">
        <v>0</v>
      </c>
      <c r="M28" s="2">
        <v>602580035</v>
      </c>
      <c r="N28" s="2"/>
      <c r="O28" s="2"/>
    </row>
    <row r="29" spans="2:15">
      <c r="D29" s="2" t="s">
        <v>189</v>
      </c>
      <c r="E29" s="2" t="s">
        <v>190</v>
      </c>
      <c r="F29" s="2" t="s">
        <v>7</v>
      </c>
      <c r="G29" s="2" t="s">
        <v>7</v>
      </c>
      <c r="H29" s="2" t="s">
        <v>7</v>
      </c>
      <c r="I29" s="2" t="s">
        <v>7</v>
      </c>
      <c r="J29" s="2" t="s">
        <v>7</v>
      </c>
      <c r="K29" s="2" t="s">
        <v>7</v>
      </c>
      <c r="L29" s="2" t="s">
        <v>7</v>
      </c>
      <c r="M29" s="2" t="s">
        <v>7</v>
      </c>
      <c r="N29" s="2"/>
      <c r="O29" s="2"/>
    </row>
    <row r="30" spans="2:15">
      <c r="B30" t="s">
        <v>213</v>
      </c>
      <c r="C30" t="s">
        <v>505</v>
      </c>
      <c r="D30" s="2">
        <v>441948712</v>
      </c>
      <c r="E30" s="2">
        <v>-1717855</v>
      </c>
      <c r="F30" s="2">
        <v>0</v>
      </c>
      <c r="G30" s="2">
        <v>440230857</v>
      </c>
      <c r="H30" s="2">
        <v>89658138</v>
      </c>
      <c r="I30" s="2">
        <v>109617541</v>
      </c>
      <c r="J30" s="2">
        <v>199275679</v>
      </c>
      <c r="K30" s="2">
        <v>240955178</v>
      </c>
      <c r="L30" s="2">
        <v>0</v>
      </c>
      <c r="M30" s="2">
        <v>240955178</v>
      </c>
      <c r="N30" s="2"/>
      <c r="O30" s="2"/>
    </row>
    <row r="31" spans="2:15">
      <c r="B31" t="s">
        <v>214</v>
      </c>
      <c r="C31" t="s">
        <v>504</v>
      </c>
      <c r="D31" s="2">
        <v>266735211</v>
      </c>
      <c r="E31" s="2">
        <v>-6436100</v>
      </c>
      <c r="F31" s="2">
        <v>0</v>
      </c>
      <c r="G31" s="2">
        <v>260299111</v>
      </c>
      <c r="H31" s="2">
        <v>54748668</v>
      </c>
      <c r="I31" s="2">
        <v>64860917</v>
      </c>
      <c r="J31" s="2">
        <v>119609585</v>
      </c>
      <c r="K31" s="2">
        <v>140689526</v>
      </c>
      <c r="L31" s="2">
        <v>0</v>
      </c>
      <c r="M31" s="2">
        <v>140689526</v>
      </c>
      <c r="N31" s="2"/>
      <c r="O31" s="2"/>
    </row>
    <row r="32" spans="2:15">
      <c r="B32" t="s">
        <v>215</v>
      </c>
      <c r="C32" t="s">
        <v>216</v>
      </c>
      <c r="D32" s="2">
        <v>190983101</v>
      </c>
      <c r="E32" s="2">
        <v>4694080</v>
      </c>
      <c r="F32" s="2">
        <v>0</v>
      </c>
      <c r="G32" s="2">
        <v>195677181</v>
      </c>
      <c r="H32" s="2">
        <v>12600214</v>
      </c>
      <c r="I32" s="2">
        <v>1206294</v>
      </c>
      <c r="J32" s="2">
        <v>13806508</v>
      </c>
      <c r="K32" s="2">
        <v>181870673</v>
      </c>
      <c r="L32" s="2">
        <v>0</v>
      </c>
      <c r="M32" s="2">
        <v>181870673</v>
      </c>
      <c r="N32" s="2"/>
      <c r="O32" s="2"/>
    </row>
    <row r="33" spans="2:15">
      <c r="B33" t="s">
        <v>217</v>
      </c>
      <c r="C33" t="s">
        <v>218</v>
      </c>
      <c r="D33" s="2">
        <v>168190396</v>
      </c>
      <c r="E33" s="2">
        <v>-13879849</v>
      </c>
      <c r="F33" s="2">
        <v>0</v>
      </c>
      <c r="G33" s="2">
        <v>154310547</v>
      </c>
      <c r="H33" s="2">
        <v>148915259</v>
      </c>
      <c r="I33" s="2">
        <v>0</v>
      </c>
      <c r="J33" s="2">
        <v>148915259</v>
      </c>
      <c r="K33" s="2">
        <v>5395288</v>
      </c>
      <c r="L33" s="2">
        <v>0</v>
      </c>
      <c r="M33" s="2">
        <v>5395288</v>
      </c>
      <c r="N33" s="2"/>
      <c r="O33" s="2"/>
    </row>
    <row r="34" spans="2:15">
      <c r="B34" t="s">
        <v>219</v>
      </c>
      <c r="C34" t="s">
        <v>220</v>
      </c>
      <c r="D34" s="2">
        <v>61455120</v>
      </c>
      <c r="E34" s="2">
        <v>0</v>
      </c>
      <c r="F34" s="2">
        <v>0</v>
      </c>
      <c r="G34" s="2">
        <v>61455120</v>
      </c>
      <c r="H34" s="2">
        <v>12680864</v>
      </c>
      <c r="I34" s="2">
        <v>15104886</v>
      </c>
      <c r="J34" s="2">
        <v>27785750</v>
      </c>
      <c r="K34" s="2">
        <v>33669370</v>
      </c>
      <c r="L34" s="2">
        <v>0</v>
      </c>
      <c r="M34" s="2">
        <v>33669370</v>
      </c>
      <c r="N34" s="2"/>
      <c r="O34" s="2"/>
    </row>
    <row r="35" spans="2:15"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>
      <c r="B36" t="s">
        <v>221</v>
      </c>
      <c r="C36" t="s">
        <v>503</v>
      </c>
      <c r="D36" s="2">
        <v>223450222</v>
      </c>
      <c r="E36" s="2">
        <v>5492066</v>
      </c>
      <c r="F36" s="2">
        <v>0</v>
      </c>
      <c r="G36" s="2">
        <v>228942288</v>
      </c>
      <c r="H36" s="2">
        <v>60247019</v>
      </c>
      <c r="I36" s="2">
        <v>52194982</v>
      </c>
      <c r="J36" s="2">
        <v>112442001</v>
      </c>
      <c r="K36" s="2">
        <v>116500287</v>
      </c>
      <c r="L36" s="2">
        <v>0</v>
      </c>
      <c r="M36" s="2">
        <v>116500287</v>
      </c>
      <c r="N36" s="2"/>
      <c r="O36" s="2"/>
    </row>
    <row r="37" spans="2:15">
      <c r="D37" s="2" t="s">
        <v>189</v>
      </c>
      <c r="E37" s="2" t="s">
        <v>190</v>
      </c>
      <c r="F37" s="2" t="s">
        <v>7</v>
      </c>
      <c r="G37" s="2" t="s">
        <v>7</v>
      </c>
      <c r="H37" s="2" t="s">
        <v>7</v>
      </c>
      <c r="I37" s="2" t="s">
        <v>7</v>
      </c>
      <c r="J37" s="2" t="s">
        <v>7</v>
      </c>
      <c r="K37" s="2" t="s">
        <v>7</v>
      </c>
      <c r="L37" s="2" t="s">
        <v>7</v>
      </c>
      <c r="M37" s="2" t="s">
        <v>7</v>
      </c>
      <c r="N37" s="2"/>
      <c r="O37" s="2"/>
    </row>
    <row r="38" spans="2:15">
      <c r="B38" t="s">
        <v>222</v>
      </c>
      <c r="C38" t="s">
        <v>223</v>
      </c>
      <c r="D38" s="2">
        <v>211991237</v>
      </c>
      <c r="E38" s="2">
        <v>5210426</v>
      </c>
      <c r="F38" s="2">
        <v>0</v>
      </c>
      <c r="G38" s="2">
        <v>217201663</v>
      </c>
      <c r="H38" s="2">
        <v>57156240</v>
      </c>
      <c r="I38" s="2">
        <v>49518315</v>
      </c>
      <c r="J38" s="2">
        <v>106674555</v>
      </c>
      <c r="K38" s="2">
        <v>110527108</v>
      </c>
      <c r="L38" s="2">
        <v>0</v>
      </c>
      <c r="M38" s="2">
        <v>110527108</v>
      </c>
      <c r="N38" s="2"/>
      <c r="O38" s="2"/>
    </row>
    <row r="39" spans="2:15">
      <c r="B39" t="s">
        <v>224</v>
      </c>
      <c r="C39" t="s">
        <v>225</v>
      </c>
      <c r="D39" s="2">
        <v>11458985</v>
      </c>
      <c r="E39" s="2">
        <v>281640</v>
      </c>
      <c r="F39" s="2">
        <v>0</v>
      </c>
      <c r="G39" s="2">
        <v>11740625</v>
      </c>
      <c r="H39" s="2">
        <v>3090779</v>
      </c>
      <c r="I39" s="2">
        <v>2676667</v>
      </c>
      <c r="J39" s="2">
        <v>5767446</v>
      </c>
      <c r="K39" s="2">
        <v>5973179</v>
      </c>
      <c r="L39" s="2">
        <v>0</v>
      </c>
      <c r="M39" s="2">
        <v>5973179</v>
      </c>
      <c r="N39" s="2"/>
      <c r="O39" s="2"/>
    </row>
    <row r="40" spans="2:15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>
      <c r="B41" t="s">
        <v>226</v>
      </c>
      <c r="C41" t="s">
        <v>227</v>
      </c>
      <c r="D41" s="2">
        <v>272308383</v>
      </c>
      <c r="E41" s="2">
        <v>6951385</v>
      </c>
      <c r="F41" s="2">
        <v>0</v>
      </c>
      <c r="G41" s="2">
        <v>279259768</v>
      </c>
      <c r="H41" s="2">
        <v>59018438</v>
      </c>
      <c r="I41" s="2">
        <v>75637593.950000003</v>
      </c>
      <c r="J41" s="2">
        <v>134656031.94999999</v>
      </c>
      <c r="K41" s="2">
        <v>144603736.05000001</v>
      </c>
      <c r="L41" s="2">
        <v>0</v>
      </c>
      <c r="M41" s="2">
        <v>144603736.05000001</v>
      </c>
      <c r="N41" s="2"/>
      <c r="O41" s="2"/>
    </row>
    <row r="42" spans="2:15">
      <c r="D42" s="2" t="s">
        <v>189</v>
      </c>
      <c r="E42" s="2" t="s">
        <v>190</v>
      </c>
      <c r="F42" s="2" t="s">
        <v>7</v>
      </c>
      <c r="G42" s="2" t="s">
        <v>7</v>
      </c>
      <c r="H42" s="2" t="s">
        <v>7</v>
      </c>
      <c r="I42" s="2" t="s">
        <v>7</v>
      </c>
      <c r="J42" s="2" t="s">
        <v>7</v>
      </c>
      <c r="K42" s="2" t="s">
        <v>7</v>
      </c>
      <c r="L42" s="2" t="s">
        <v>7</v>
      </c>
      <c r="M42" s="2" t="s">
        <v>7</v>
      </c>
      <c r="N42" s="2"/>
      <c r="O42" s="2"/>
    </row>
    <row r="43" spans="2:15">
      <c r="B43" t="s">
        <v>228</v>
      </c>
      <c r="C43" t="s">
        <v>229</v>
      </c>
      <c r="D43" s="2">
        <v>116652478</v>
      </c>
      <c r="E43" s="2">
        <v>2862345</v>
      </c>
      <c r="F43" s="2">
        <v>0</v>
      </c>
      <c r="G43" s="2">
        <v>119514823</v>
      </c>
      <c r="H43" s="2">
        <v>31381273</v>
      </c>
      <c r="I43" s="2">
        <v>27194920</v>
      </c>
      <c r="J43" s="2">
        <v>58576193</v>
      </c>
      <c r="K43" s="2">
        <v>60938630</v>
      </c>
      <c r="L43" s="2">
        <v>0</v>
      </c>
      <c r="M43" s="2">
        <v>60938630</v>
      </c>
      <c r="N43" s="2"/>
      <c r="O43" s="2"/>
    </row>
    <row r="44" spans="2:15" ht="30">
      <c r="B44" t="s">
        <v>230</v>
      </c>
      <c r="C44" s="6" t="s">
        <v>502</v>
      </c>
      <c r="D44" s="2">
        <v>34376958</v>
      </c>
      <c r="E44" s="2">
        <v>832930</v>
      </c>
      <c r="F44" s="2">
        <v>0</v>
      </c>
      <c r="G44" s="2">
        <v>35209888</v>
      </c>
      <c r="H44" s="2">
        <v>9264939</v>
      </c>
      <c r="I44" s="2">
        <v>8029992</v>
      </c>
      <c r="J44" s="2">
        <v>17294931</v>
      </c>
      <c r="K44" s="2">
        <v>17914957</v>
      </c>
      <c r="L44" s="2">
        <v>0</v>
      </c>
      <c r="M44" s="2">
        <v>17914957</v>
      </c>
      <c r="N44" s="2"/>
      <c r="O44" s="2"/>
    </row>
    <row r="45" spans="2:15">
      <c r="B45" t="s">
        <v>231</v>
      </c>
      <c r="C45" t="s">
        <v>501</v>
      </c>
      <c r="D45" s="2">
        <v>68753920</v>
      </c>
      <c r="E45" s="2">
        <v>1665860</v>
      </c>
      <c r="F45" s="2">
        <v>0</v>
      </c>
      <c r="G45" s="2">
        <v>70419780</v>
      </c>
      <c r="H45" s="2">
        <v>18372226</v>
      </c>
      <c r="I45" s="2">
        <v>16060004</v>
      </c>
      <c r="J45" s="2">
        <v>34432230</v>
      </c>
      <c r="K45" s="2">
        <v>35987550</v>
      </c>
      <c r="L45" s="2">
        <v>0</v>
      </c>
      <c r="M45" s="2">
        <v>35987550</v>
      </c>
      <c r="N45" s="2"/>
      <c r="O45" s="2"/>
    </row>
    <row r="46" spans="2:15" ht="30">
      <c r="B46" t="s">
        <v>232</v>
      </c>
      <c r="C46" s="6" t="s">
        <v>500</v>
      </c>
      <c r="D46" s="2">
        <v>52525027</v>
      </c>
      <c r="E46" s="2">
        <v>1590250</v>
      </c>
      <c r="F46" s="2">
        <v>0</v>
      </c>
      <c r="G46" s="2">
        <v>54115277</v>
      </c>
      <c r="H46" s="2">
        <v>0</v>
      </c>
      <c r="I46" s="2">
        <v>24352677.949999999</v>
      </c>
      <c r="J46" s="2">
        <v>24352677.949999999</v>
      </c>
      <c r="K46" s="2">
        <v>29762599.050000001</v>
      </c>
      <c r="L46" s="2">
        <v>0</v>
      </c>
      <c r="M46" s="2">
        <v>29762599.050000001</v>
      </c>
      <c r="N46" s="2"/>
      <c r="O46" s="2"/>
    </row>
    <row r="47" spans="2:15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2:15">
      <c r="B48" t="s">
        <v>233</v>
      </c>
      <c r="C48" t="s">
        <v>234</v>
      </c>
      <c r="D48" s="2">
        <v>1827080409.6900001</v>
      </c>
      <c r="E48" s="2">
        <v>25910264.699999999</v>
      </c>
      <c r="F48" s="2">
        <v>0</v>
      </c>
      <c r="G48" s="2">
        <v>1852990674.3900001</v>
      </c>
      <c r="H48" s="2">
        <v>301669882.06999999</v>
      </c>
      <c r="I48" s="2">
        <v>326559643.51999998</v>
      </c>
      <c r="J48" s="2">
        <v>628229525.59000003</v>
      </c>
      <c r="K48" s="2">
        <v>1224761148.8</v>
      </c>
      <c r="L48" s="2">
        <v>488500982.26999998</v>
      </c>
      <c r="M48" s="2">
        <v>736260166.52999997</v>
      </c>
      <c r="N48" s="2"/>
      <c r="O48" s="2"/>
    </row>
    <row r="49" spans="1:15">
      <c r="D49" s="2" t="s">
        <v>189</v>
      </c>
      <c r="E49" s="2" t="s">
        <v>190</v>
      </c>
      <c r="F49" s="2" t="s">
        <v>7</v>
      </c>
      <c r="G49" s="2" t="s">
        <v>7</v>
      </c>
      <c r="H49" s="2" t="s">
        <v>7</v>
      </c>
      <c r="I49" s="2" t="s">
        <v>7</v>
      </c>
      <c r="J49" s="2" t="s">
        <v>7</v>
      </c>
      <c r="K49" s="2" t="s">
        <v>7</v>
      </c>
      <c r="L49" s="2" t="s">
        <v>7</v>
      </c>
      <c r="M49" s="2" t="s">
        <v>7</v>
      </c>
      <c r="N49" s="2"/>
      <c r="O49" s="2"/>
    </row>
    <row r="50" spans="1:15"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B51" t="s">
        <v>235</v>
      </c>
      <c r="C51" t="s">
        <v>71</v>
      </c>
      <c r="D51" s="2">
        <v>119221120</v>
      </c>
      <c r="E51" s="2">
        <v>-6775805</v>
      </c>
      <c r="F51" s="2">
        <v>0</v>
      </c>
      <c r="G51" s="2">
        <v>112445315</v>
      </c>
      <c r="H51" s="2">
        <v>3530000</v>
      </c>
      <c r="I51" s="2">
        <v>17905527.300000001</v>
      </c>
      <c r="J51" s="2">
        <v>21435527.300000001</v>
      </c>
      <c r="K51" s="2">
        <v>91009787.700000003</v>
      </c>
      <c r="L51" s="2">
        <v>26688383</v>
      </c>
      <c r="M51" s="2">
        <v>64321404.700000003</v>
      </c>
      <c r="N51" s="2"/>
      <c r="O51" s="2"/>
    </row>
    <row r="52" spans="1:15">
      <c r="D52" s="2" t="s">
        <v>189</v>
      </c>
      <c r="E52" s="2" t="s">
        <v>190</v>
      </c>
      <c r="F52" s="2" t="s">
        <v>7</v>
      </c>
      <c r="G52" s="2" t="s">
        <v>7</v>
      </c>
      <c r="H52" s="2" t="s">
        <v>7</v>
      </c>
      <c r="I52" s="2" t="s">
        <v>7</v>
      </c>
      <c r="J52" s="2" t="s">
        <v>7</v>
      </c>
      <c r="K52" s="2" t="s">
        <v>7</v>
      </c>
      <c r="L52" s="2" t="s">
        <v>7</v>
      </c>
      <c r="M52" s="2" t="s">
        <v>7</v>
      </c>
      <c r="N52" s="2" t="s">
        <v>236</v>
      </c>
      <c r="O52" s="2"/>
    </row>
    <row r="53" spans="1:15">
      <c r="A53" t="s">
        <v>0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D54" s="2"/>
      <c r="E54" s="2"/>
      <c r="F54" s="2"/>
      <c r="G54" s="2"/>
      <c r="H54" s="2"/>
      <c r="I54" s="2"/>
      <c r="J54" s="2"/>
      <c r="K54" s="2"/>
      <c r="L54" s="2"/>
      <c r="M54" s="2" t="s">
        <v>82</v>
      </c>
      <c r="N54" s="2"/>
      <c r="O54" s="2"/>
    </row>
    <row r="55" spans="1:15">
      <c r="B55" s="8"/>
      <c r="C55" s="8"/>
      <c r="D55" s="9"/>
      <c r="E55" s="10" t="s">
        <v>8</v>
      </c>
      <c r="F55" s="11" t="s">
        <v>9</v>
      </c>
      <c r="G55" s="12"/>
      <c r="H55" s="51" t="s">
        <v>446</v>
      </c>
      <c r="I55" s="52"/>
      <c r="J55" s="52"/>
      <c r="K55" s="52"/>
      <c r="L55" s="52"/>
      <c r="M55" s="53"/>
      <c r="N55" s="2"/>
      <c r="O55" s="2"/>
    </row>
    <row r="56" spans="1:15">
      <c r="B56" s="13"/>
      <c r="C56" s="13"/>
      <c r="D56" s="14"/>
      <c r="E56" s="15" t="s">
        <v>10</v>
      </c>
      <c r="F56" s="16" t="s">
        <v>11</v>
      </c>
      <c r="G56" s="17"/>
      <c r="H56" s="8"/>
      <c r="I56" s="8"/>
      <c r="J56" s="8"/>
      <c r="K56" s="8"/>
      <c r="L56" s="8"/>
      <c r="M56" s="8"/>
      <c r="N56" s="2"/>
      <c r="O56" s="2"/>
    </row>
    <row r="57" spans="1:15">
      <c r="B57" s="18" t="s">
        <v>12</v>
      </c>
      <c r="C57" s="19" t="s">
        <v>178</v>
      </c>
      <c r="D57" s="20" t="s">
        <v>179</v>
      </c>
      <c r="E57" s="20" t="s">
        <v>13</v>
      </c>
      <c r="F57" s="20" t="s">
        <v>180</v>
      </c>
      <c r="G57" s="20" t="s">
        <v>181</v>
      </c>
      <c r="H57" s="19" t="s">
        <v>182</v>
      </c>
      <c r="I57" s="19" t="s">
        <v>183</v>
      </c>
      <c r="J57" s="19" t="s">
        <v>184</v>
      </c>
      <c r="K57" s="19" t="s">
        <v>185</v>
      </c>
      <c r="L57" s="19" t="s">
        <v>445</v>
      </c>
      <c r="M57" s="21" t="s">
        <v>186</v>
      </c>
      <c r="N57" s="2"/>
      <c r="O57" s="2"/>
    </row>
    <row r="58" spans="1:15"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5"/>
      <c r="N58" s="2"/>
      <c r="O58" s="2"/>
    </row>
    <row r="59" spans="1:15">
      <c r="B59" t="s">
        <v>237</v>
      </c>
      <c r="C59" t="s">
        <v>238</v>
      </c>
      <c r="D59" s="2">
        <v>97221120</v>
      </c>
      <c r="E59" s="2">
        <v>-10775805</v>
      </c>
      <c r="F59" s="2">
        <v>0</v>
      </c>
      <c r="G59" s="2">
        <v>86445315</v>
      </c>
      <c r="H59" s="2">
        <v>3530000</v>
      </c>
      <c r="I59" s="2">
        <v>12919040</v>
      </c>
      <c r="J59" s="2">
        <v>16449040</v>
      </c>
      <c r="K59" s="2">
        <v>69996275</v>
      </c>
      <c r="L59" s="2">
        <v>16336405</v>
      </c>
      <c r="M59" s="2">
        <v>53659870</v>
      </c>
      <c r="N59" s="2"/>
      <c r="O59" s="2"/>
    </row>
    <row r="60" spans="1:15">
      <c r="B60" t="s">
        <v>239</v>
      </c>
      <c r="C60" t="s">
        <v>240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/>
      <c r="O60" s="2"/>
    </row>
    <row r="61" spans="1:15">
      <c r="B61" t="s">
        <v>241</v>
      </c>
      <c r="C61" t="s">
        <v>499</v>
      </c>
      <c r="D61" s="2">
        <v>22000000</v>
      </c>
      <c r="E61" s="2">
        <v>4000000</v>
      </c>
      <c r="F61" s="2">
        <v>0</v>
      </c>
      <c r="G61" s="2">
        <v>26000000</v>
      </c>
      <c r="H61" s="2">
        <v>0</v>
      </c>
      <c r="I61" s="2">
        <v>4986487.3</v>
      </c>
      <c r="J61" s="2">
        <v>4986487.3</v>
      </c>
      <c r="K61" s="2">
        <v>21013512.699999999</v>
      </c>
      <c r="L61" s="2">
        <v>10351978</v>
      </c>
      <c r="M61" s="2">
        <v>10661534.699999999</v>
      </c>
      <c r="N61" s="2"/>
      <c r="O61" s="2"/>
    </row>
    <row r="62" spans="1:1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>
      <c r="B63" t="s">
        <v>242</v>
      </c>
      <c r="C63" t="s">
        <v>243</v>
      </c>
      <c r="D63" s="2">
        <v>230128584</v>
      </c>
      <c r="E63" s="2">
        <v>-33400000</v>
      </c>
      <c r="F63" s="2">
        <v>0</v>
      </c>
      <c r="G63" s="2">
        <v>196728584</v>
      </c>
      <c r="H63" s="2">
        <v>35125810</v>
      </c>
      <c r="I63" s="2">
        <v>36830584.869999997</v>
      </c>
      <c r="J63" s="2">
        <v>71956394.870000005</v>
      </c>
      <c r="K63" s="2">
        <v>124772189.13</v>
      </c>
      <c r="L63" s="2">
        <v>36777172.109999999</v>
      </c>
      <c r="M63" s="2">
        <v>87995017.019999996</v>
      </c>
      <c r="N63" s="2"/>
      <c r="O63" s="2"/>
    </row>
    <row r="64" spans="1:15">
      <c r="D64" s="2" t="s">
        <v>189</v>
      </c>
      <c r="E64" s="2" t="s">
        <v>190</v>
      </c>
      <c r="F64" s="2" t="s">
        <v>7</v>
      </c>
      <c r="G64" s="2" t="s">
        <v>7</v>
      </c>
      <c r="H64" s="2" t="s">
        <v>7</v>
      </c>
      <c r="I64" s="2" t="s">
        <v>7</v>
      </c>
      <c r="J64" s="2" t="s">
        <v>7</v>
      </c>
      <c r="K64" s="2" t="s">
        <v>7</v>
      </c>
      <c r="L64" s="2" t="s">
        <v>7</v>
      </c>
      <c r="M64" s="2" t="s">
        <v>7</v>
      </c>
      <c r="N64" s="2"/>
      <c r="O64" s="2"/>
    </row>
    <row r="65" spans="2:15">
      <c r="B65" t="s">
        <v>244</v>
      </c>
      <c r="C65" t="s">
        <v>498</v>
      </c>
      <c r="D65" s="2">
        <v>384000</v>
      </c>
      <c r="E65" s="2">
        <v>600000</v>
      </c>
      <c r="F65" s="2">
        <v>0</v>
      </c>
      <c r="G65" s="2">
        <v>984000</v>
      </c>
      <c r="H65" s="2">
        <v>94112</v>
      </c>
      <c r="I65" s="2">
        <v>240041</v>
      </c>
      <c r="J65" s="2">
        <v>334153</v>
      </c>
      <c r="K65" s="2">
        <v>649847</v>
      </c>
      <c r="L65" s="2">
        <v>0</v>
      </c>
      <c r="M65" s="2">
        <v>649847</v>
      </c>
      <c r="N65" s="2"/>
      <c r="O65" s="2"/>
    </row>
    <row r="66" spans="2:15">
      <c r="B66" t="s">
        <v>245</v>
      </c>
      <c r="C66" t="s">
        <v>246</v>
      </c>
      <c r="D66" s="2">
        <v>121500000</v>
      </c>
      <c r="E66" s="2">
        <v>-6450000</v>
      </c>
      <c r="F66" s="2">
        <v>0</v>
      </c>
      <c r="G66" s="2">
        <v>115050000</v>
      </c>
      <c r="H66" s="2">
        <v>30114299.25</v>
      </c>
      <c r="I66" s="2">
        <v>28611386.370000001</v>
      </c>
      <c r="J66" s="2">
        <v>58725685.619999997</v>
      </c>
      <c r="K66" s="2">
        <v>56324314.380000003</v>
      </c>
      <c r="L66" s="2">
        <v>0</v>
      </c>
      <c r="M66" s="2">
        <v>56324314.380000003</v>
      </c>
      <c r="N66" s="2"/>
      <c r="O66" s="2"/>
    </row>
    <row r="67" spans="2:15">
      <c r="B67" t="s">
        <v>247</v>
      </c>
      <c r="C67" t="s">
        <v>248</v>
      </c>
      <c r="D67" s="2">
        <v>590000</v>
      </c>
      <c r="E67" s="2">
        <v>0</v>
      </c>
      <c r="F67" s="2">
        <v>0</v>
      </c>
      <c r="G67" s="2">
        <v>590000</v>
      </c>
      <c r="H67" s="2">
        <v>45615</v>
      </c>
      <c r="I67" s="2">
        <v>1260</v>
      </c>
      <c r="J67" s="2">
        <v>46875</v>
      </c>
      <c r="K67" s="2">
        <v>543125</v>
      </c>
      <c r="L67" s="2">
        <v>0</v>
      </c>
      <c r="M67" s="2">
        <v>543125</v>
      </c>
      <c r="N67" s="2"/>
      <c r="O67" s="2"/>
    </row>
    <row r="68" spans="2:15">
      <c r="B68" t="s">
        <v>249</v>
      </c>
      <c r="C68" t="s">
        <v>250</v>
      </c>
      <c r="D68" s="2">
        <v>107654584</v>
      </c>
      <c r="E68" s="2">
        <v>-27550000</v>
      </c>
      <c r="F68" s="2">
        <v>0</v>
      </c>
      <c r="G68" s="2">
        <v>80104584</v>
      </c>
      <c r="H68" s="2">
        <v>4871783.75</v>
      </c>
      <c r="I68" s="2">
        <v>7977897.5</v>
      </c>
      <c r="J68" s="2">
        <v>12849681.25</v>
      </c>
      <c r="K68" s="2">
        <v>67254902.75</v>
      </c>
      <c r="L68" s="2">
        <v>36777172.109999999</v>
      </c>
      <c r="M68" s="2">
        <v>30477730.640000001</v>
      </c>
      <c r="N68" s="2"/>
      <c r="O68" s="2"/>
    </row>
    <row r="69" spans="2:15"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>
      <c r="B70" t="s">
        <v>251</v>
      </c>
      <c r="C70" t="s">
        <v>497</v>
      </c>
      <c r="D70" s="2">
        <v>175014083</v>
      </c>
      <c r="E70" s="2">
        <v>-26510800</v>
      </c>
      <c r="F70" s="2">
        <v>0</v>
      </c>
      <c r="G70" s="2">
        <v>148503283</v>
      </c>
      <c r="H70" s="2">
        <v>48835713.57</v>
      </c>
      <c r="I70" s="2">
        <v>35465152.310000002</v>
      </c>
      <c r="J70" s="2">
        <v>84300865.879999995</v>
      </c>
      <c r="K70" s="2">
        <v>64202417.119999997</v>
      </c>
      <c r="L70" s="2">
        <v>13549014.25</v>
      </c>
      <c r="M70" s="2">
        <v>50653402.869999997</v>
      </c>
      <c r="N70" s="2"/>
      <c r="O70" s="2"/>
    </row>
    <row r="71" spans="2:15">
      <c r="D71" s="2" t="s">
        <v>189</v>
      </c>
      <c r="E71" s="2" t="s">
        <v>190</v>
      </c>
      <c r="F71" s="2" t="s">
        <v>7</v>
      </c>
      <c r="G71" s="2" t="s">
        <v>7</v>
      </c>
      <c r="H71" s="2" t="s">
        <v>7</v>
      </c>
      <c r="I71" s="2" t="s">
        <v>7</v>
      </c>
      <c r="J71" s="2" t="s">
        <v>7</v>
      </c>
      <c r="K71" s="2" t="s">
        <v>7</v>
      </c>
      <c r="L71" s="2" t="s">
        <v>7</v>
      </c>
      <c r="M71" s="2" t="s">
        <v>7</v>
      </c>
      <c r="N71" s="2"/>
      <c r="O71" s="2"/>
    </row>
    <row r="72" spans="2:15">
      <c r="B72" t="s">
        <v>252</v>
      </c>
      <c r="C72" t="s">
        <v>253</v>
      </c>
      <c r="D72" s="2">
        <v>11307500</v>
      </c>
      <c r="E72" s="2">
        <v>1000000</v>
      </c>
      <c r="F72" s="2">
        <v>0</v>
      </c>
      <c r="G72" s="2">
        <v>12307500</v>
      </c>
      <c r="H72" s="2">
        <v>820340</v>
      </c>
      <c r="I72" s="2">
        <v>1321410</v>
      </c>
      <c r="J72" s="2">
        <v>2141750</v>
      </c>
      <c r="K72" s="2">
        <v>10165750</v>
      </c>
      <c r="L72" s="2">
        <v>317070</v>
      </c>
      <c r="M72" s="2">
        <v>9848680</v>
      </c>
      <c r="N72" s="2"/>
      <c r="O72" s="2"/>
    </row>
    <row r="73" spans="2:15">
      <c r="B73" t="s">
        <v>254</v>
      </c>
      <c r="C73" t="s">
        <v>255</v>
      </c>
      <c r="D73" s="2">
        <v>22520000</v>
      </c>
      <c r="E73" s="2">
        <v>100000</v>
      </c>
      <c r="F73" s="2">
        <v>0</v>
      </c>
      <c r="G73" s="2">
        <v>22620000</v>
      </c>
      <c r="H73" s="2">
        <v>4077000</v>
      </c>
      <c r="I73" s="2">
        <v>5502200</v>
      </c>
      <c r="J73" s="2">
        <v>9579200</v>
      </c>
      <c r="K73" s="2">
        <v>13040800</v>
      </c>
      <c r="L73" s="2">
        <v>6233000</v>
      </c>
      <c r="M73" s="2">
        <v>6807800</v>
      </c>
      <c r="N73" s="2"/>
      <c r="O73" s="2"/>
    </row>
    <row r="74" spans="2:15">
      <c r="B74" t="s">
        <v>256</v>
      </c>
      <c r="C74" t="s">
        <v>496</v>
      </c>
      <c r="D74" s="2">
        <v>7350000</v>
      </c>
      <c r="E74" s="2">
        <v>389200</v>
      </c>
      <c r="F74" s="2">
        <v>0</v>
      </c>
      <c r="G74" s="2">
        <v>7739200</v>
      </c>
      <c r="H74" s="2">
        <v>258320</v>
      </c>
      <c r="I74" s="2">
        <v>415910</v>
      </c>
      <c r="J74" s="2">
        <v>674230</v>
      </c>
      <c r="K74" s="2">
        <v>7064970</v>
      </c>
      <c r="L74" s="2">
        <v>0</v>
      </c>
      <c r="M74" s="2">
        <v>7064970</v>
      </c>
      <c r="N74" s="2"/>
      <c r="O74" s="2"/>
    </row>
    <row r="75" spans="2:15">
      <c r="B75" t="s">
        <v>257</v>
      </c>
      <c r="C75" t="s">
        <v>258</v>
      </c>
      <c r="D75" s="2">
        <v>6250000</v>
      </c>
      <c r="E75" s="2">
        <v>-2000000</v>
      </c>
      <c r="F75" s="2">
        <v>0</v>
      </c>
      <c r="G75" s="2">
        <v>4250000</v>
      </c>
      <c r="H75" s="2">
        <v>0</v>
      </c>
      <c r="I75" s="2">
        <v>35000</v>
      </c>
      <c r="J75" s="2">
        <v>35000</v>
      </c>
      <c r="K75" s="2">
        <v>4215000</v>
      </c>
      <c r="L75" s="2">
        <v>0</v>
      </c>
      <c r="M75" s="2">
        <v>4215000</v>
      </c>
      <c r="N75" s="2"/>
      <c r="O75" s="2"/>
    </row>
    <row r="76" spans="2:15" ht="30">
      <c r="B76" t="s">
        <v>259</v>
      </c>
      <c r="C76" s="6" t="s">
        <v>495</v>
      </c>
      <c r="D76" s="2">
        <v>108586583</v>
      </c>
      <c r="E76" s="2">
        <v>-28000000</v>
      </c>
      <c r="F76" s="2">
        <v>0</v>
      </c>
      <c r="G76" s="2">
        <v>80586583</v>
      </c>
      <c r="H76" s="2">
        <v>38742564.469999999</v>
      </c>
      <c r="I76" s="2">
        <v>23779541.359999999</v>
      </c>
      <c r="J76" s="2">
        <v>62522105.829999998</v>
      </c>
      <c r="K76" s="2">
        <v>18064477.170000002</v>
      </c>
      <c r="L76" s="2">
        <v>0</v>
      </c>
      <c r="M76" s="2">
        <v>18064477.170000002</v>
      </c>
      <c r="N76" s="2"/>
      <c r="O76" s="2"/>
    </row>
    <row r="77" spans="2:15">
      <c r="B77" t="s">
        <v>260</v>
      </c>
      <c r="C77" t="s">
        <v>494</v>
      </c>
      <c r="D77" s="2">
        <v>19000000</v>
      </c>
      <c r="E77" s="2">
        <v>2000000</v>
      </c>
      <c r="F77" s="2">
        <v>0</v>
      </c>
      <c r="G77" s="2">
        <v>21000000</v>
      </c>
      <c r="H77" s="2">
        <v>4937489.0999999996</v>
      </c>
      <c r="I77" s="2">
        <v>4411090.95</v>
      </c>
      <c r="J77" s="2">
        <v>9348580.0500000007</v>
      </c>
      <c r="K77" s="2">
        <v>11651419.949999999</v>
      </c>
      <c r="L77" s="2">
        <v>6998944.25</v>
      </c>
      <c r="M77" s="2">
        <v>4652475.7</v>
      </c>
      <c r="N77" s="2"/>
      <c r="O77" s="2"/>
    </row>
    <row r="78" spans="2:15"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2:15">
      <c r="B79" t="s">
        <v>261</v>
      </c>
      <c r="C79" t="s">
        <v>262</v>
      </c>
      <c r="D79" s="2">
        <v>925344194</v>
      </c>
      <c r="E79" s="2">
        <v>63514784.960000001</v>
      </c>
      <c r="F79" s="2">
        <v>0</v>
      </c>
      <c r="G79" s="2">
        <v>988858978.96000004</v>
      </c>
      <c r="H79" s="2">
        <v>154228466.34</v>
      </c>
      <c r="I79" s="2">
        <v>179469774.47999999</v>
      </c>
      <c r="J79" s="2">
        <v>333698240.81999999</v>
      </c>
      <c r="K79" s="2">
        <v>655160738.13999999</v>
      </c>
      <c r="L79" s="2">
        <v>369451195.82999998</v>
      </c>
      <c r="M79" s="2">
        <v>285709542.31</v>
      </c>
      <c r="N79" s="2"/>
      <c r="O79" s="2"/>
    </row>
    <row r="80" spans="2:15">
      <c r="D80" s="2" t="s">
        <v>189</v>
      </c>
      <c r="E80" s="2" t="s">
        <v>190</v>
      </c>
      <c r="F80" s="2" t="s">
        <v>7</v>
      </c>
      <c r="G80" s="2" t="s">
        <v>7</v>
      </c>
      <c r="H80" s="2" t="s">
        <v>7</v>
      </c>
      <c r="I80" s="2" t="s">
        <v>7</v>
      </c>
      <c r="J80" s="2" t="s">
        <v>7</v>
      </c>
      <c r="K80" s="2" t="s">
        <v>7</v>
      </c>
      <c r="L80" s="2" t="s">
        <v>7</v>
      </c>
      <c r="M80" s="2" t="s">
        <v>7</v>
      </c>
      <c r="N80" s="2"/>
      <c r="O80" s="2"/>
    </row>
    <row r="81" spans="2:15">
      <c r="B81" t="s">
        <v>263</v>
      </c>
      <c r="C81" t="s">
        <v>493</v>
      </c>
      <c r="D81" s="2">
        <v>18700000</v>
      </c>
      <c r="E81" s="2">
        <v>1000000</v>
      </c>
      <c r="F81" s="2">
        <v>0</v>
      </c>
      <c r="G81" s="2">
        <v>19700000</v>
      </c>
      <c r="H81" s="2">
        <v>2998139.73</v>
      </c>
      <c r="I81" s="2">
        <v>3054539.73</v>
      </c>
      <c r="J81" s="2">
        <v>6052679.46</v>
      </c>
      <c r="K81" s="2">
        <v>13647320.539999999</v>
      </c>
      <c r="L81" s="2">
        <v>6677779.46</v>
      </c>
      <c r="M81" s="2">
        <v>6969541.0800000001</v>
      </c>
      <c r="N81" s="2"/>
      <c r="O81" s="2"/>
    </row>
    <row r="82" spans="2:15">
      <c r="B82" t="s">
        <v>264</v>
      </c>
      <c r="C82" t="s">
        <v>265</v>
      </c>
      <c r="D82" s="2">
        <v>23700000</v>
      </c>
      <c r="E82" s="2">
        <v>-1000000</v>
      </c>
      <c r="F82" s="2">
        <v>0</v>
      </c>
      <c r="G82" s="2">
        <v>22700000</v>
      </c>
      <c r="H82" s="2">
        <v>5268800</v>
      </c>
      <c r="I82" s="2">
        <v>5192035.3499999996</v>
      </c>
      <c r="J82" s="2">
        <v>10460835.35</v>
      </c>
      <c r="K82" s="2">
        <v>12239164.65</v>
      </c>
      <c r="L82" s="2">
        <v>9302500</v>
      </c>
      <c r="M82" s="2">
        <v>2936664.65</v>
      </c>
      <c r="N82" s="2"/>
      <c r="O82" s="2"/>
    </row>
    <row r="83" spans="2:15">
      <c r="B83" t="s">
        <v>266</v>
      </c>
      <c r="C83" t="s">
        <v>492</v>
      </c>
      <c r="D83" s="2">
        <v>47469277</v>
      </c>
      <c r="E83" s="2">
        <v>70570094.959999993</v>
      </c>
      <c r="F83" s="2">
        <v>0</v>
      </c>
      <c r="G83" s="2">
        <v>118039371.95999999</v>
      </c>
      <c r="H83" s="2">
        <v>2817624.5</v>
      </c>
      <c r="I83" s="2">
        <v>1702848.84</v>
      </c>
      <c r="J83" s="2">
        <v>4520473.34</v>
      </c>
      <c r="K83" s="2">
        <v>113518898.62</v>
      </c>
      <c r="L83" s="2">
        <v>28328440</v>
      </c>
      <c r="M83" s="2">
        <v>85190458.620000005</v>
      </c>
      <c r="N83" s="2"/>
      <c r="O83" s="2"/>
    </row>
    <row r="84" spans="2:15">
      <c r="B84" t="s">
        <v>267</v>
      </c>
      <c r="C84" t="s">
        <v>491</v>
      </c>
      <c r="D84" s="2">
        <v>19000000</v>
      </c>
      <c r="E84" s="2">
        <v>9000000</v>
      </c>
      <c r="F84" s="2">
        <v>0</v>
      </c>
      <c r="G84" s="2">
        <v>28000000</v>
      </c>
      <c r="H84" s="2">
        <v>1400000</v>
      </c>
      <c r="I84" s="2">
        <v>5400000</v>
      </c>
      <c r="J84" s="2">
        <v>6800000</v>
      </c>
      <c r="K84" s="2">
        <v>21200000</v>
      </c>
      <c r="L84" s="2">
        <v>13600000</v>
      </c>
      <c r="M84" s="2">
        <v>7600000</v>
      </c>
      <c r="N84" s="2"/>
      <c r="O84" s="2"/>
    </row>
    <row r="85" spans="2:15">
      <c r="B85" t="s">
        <v>268</v>
      </c>
      <c r="C85" t="s">
        <v>490</v>
      </c>
      <c r="D85" s="2">
        <v>9800000</v>
      </c>
      <c r="E85" s="2">
        <v>4000000</v>
      </c>
      <c r="F85" s="2">
        <v>0</v>
      </c>
      <c r="G85" s="2">
        <v>13800000</v>
      </c>
      <c r="H85" s="2">
        <v>0</v>
      </c>
      <c r="I85" s="2">
        <v>0</v>
      </c>
      <c r="J85" s="2">
        <v>0</v>
      </c>
      <c r="K85" s="2">
        <v>13800000</v>
      </c>
      <c r="L85" s="2">
        <v>9000000</v>
      </c>
      <c r="M85" s="2">
        <v>4800000</v>
      </c>
      <c r="N85" s="2"/>
      <c r="O85" s="2"/>
    </row>
    <row r="86" spans="2:15">
      <c r="B86" t="s">
        <v>269</v>
      </c>
      <c r="C86" t="s">
        <v>270</v>
      </c>
      <c r="D86" s="2">
        <v>94245477</v>
      </c>
      <c r="E86" s="2">
        <v>7154450</v>
      </c>
      <c r="F86" s="2">
        <v>0</v>
      </c>
      <c r="G86" s="2">
        <v>101399927</v>
      </c>
      <c r="H86" s="2">
        <v>21915468.530000001</v>
      </c>
      <c r="I86" s="2">
        <v>25554824.309999999</v>
      </c>
      <c r="J86" s="2">
        <v>47470292.840000004</v>
      </c>
      <c r="K86" s="2">
        <v>53929634.159999996</v>
      </c>
      <c r="L86" s="2">
        <v>46564437.200000003</v>
      </c>
      <c r="M86" s="2">
        <v>7365196.96</v>
      </c>
      <c r="N86" s="2"/>
      <c r="O86" s="2"/>
    </row>
    <row r="87" spans="2:15">
      <c r="B87" t="s">
        <v>271</v>
      </c>
      <c r="C87" t="s">
        <v>272</v>
      </c>
      <c r="D87" s="2">
        <v>712429440</v>
      </c>
      <c r="E87" s="2">
        <v>-27209760</v>
      </c>
      <c r="F87" s="2">
        <v>0</v>
      </c>
      <c r="G87" s="2">
        <v>685219680</v>
      </c>
      <c r="H87" s="2">
        <v>119828433.58</v>
      </c>
      <c r="I87" s="2">
        <v>138565526.25</v>
      </c>
      <c r="J87" s="2">
        <v>258393959.83000001</v>
      </c>
      <c r="K87" s="2">
        <v>426825720.17000002</v>
      </c>
      <c r="L87" s="2">
        <v>255978039.16999999</v>
      </c>
      <c r="M87" s="2">
        <v>170847681</v>
      </c>
      <c r="N87" s="2"/>
      <c r="O87" s="2"/>
    </row>
    <row r="88" spans="2:15"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2:15">
      <c r="B89" t="s">
        <v>273</v>
      </c>
      <c r="C89" t="s">
        <v>274</v>
      </c>
      <c r="D89" s="2">
        <v>37203675</v>
      </c>
      <c r="E89" s="2">
        <v>275000</v>
      </c>
      <c r="F89" s="2">
        <v>0</v>
      </c>
      <c r="G89" s="2">
        <v>37478675</v>
      </c>
      <c r="H89" s="2">
        <v>5169314</v>
      </c>
      <c r="I89" s="2">
        <v>8824606.9600000009</v>
      </c>
      <c r="J89" s="2">
        <v>13993920.960000001</v>
      </c>
      <c r="K89" s="2">
        <v>23484754.039999999</v>
      </c>
      <c r="L89" s="2">
        <v>5106580</v>
      </c>
      <c r="M89" s="2">
        <v>18378174.039999999</v>
      </c>
      <c r="N89" s="2"/>
      <c r="O89" s="2"/>
    </row>
    <row r="90" spans="2:15">
      <c r="D90" s="2" t="s">
        <v>189</v>
      </c>
      <c r="E90" s="2" t="s">
        <v>190</v>
      </c>
      <c r="F90" s="2" t="s">
        <v>7</v>
      </c>
      <c r="G90" s="2" t="s">
        <v>7</v>
      </c>
      <c r="H90" s="2" t="s">
        <v>7</v>
      </c>
      <c r="I90" s="2" t="s">
        <v>7</v>
      </c>
      <c r="J90" s="2" t="s">
        <v>7</v>
      </c>
      <c r="K90" s="2" t="s">
        <v>7</v>
      </c>
      <c r="L90" s="2" t="s">
        <v>7</v>
      </c>
      <c r="M90" s="2" t="s">
        <v>7</v>
      </c>
      <c r="N90" s="2"/>
      <c r="O90" s="2"/>
    </row>
    <row r="91" spans="2:15">
      <c r="B91" t="s">
        <v>275</v>
      </c>
      <c r="C91" t="s">
        <v>276</v>
      </c>
      <c r="D91" s="2">
        <v>3410000</v>
      </c>
      <c r="E91" s="2">
        <v>-330000</v>
      </c>
      <c r="F91" s="2">
        <v>0</v>
      </c>
      <c r="G91" s="2">
        <v>3080000</v>
      </c>
      <c r="H91" s="2">
        <v>51780</v>
      </c>
      <c r="I91" s="2">
        <v>85410</v>
      </c>
      <c r="J91" s="2">
        <v>137190</v>
      </c>
      <c r="K91" s="2">
        <v>2942810</v>
      </c>
      <c r="L91" s="2">
        <v>50000</v>
      </c>
      <c r="M91" s="2">
        <v>2892810</v>
      </c>
      <c r="N91" s="2"/>
      <c r="O91" s="2"/>
    </row>
    <row r="92" spans="2:15">
      <c r="B92" t="s">
        <v>277</v>
      </c>
      <c r="C92" t="s">
        <v>278</v>
      </c>
      <c r="D92" s="2">
        <v>25793675</v>
      </c>
      <c r="E92" s="2">
        <v>-145000</v>
      </c>
      <c r="F92" s="2">
        <v>0</v>
      </c>
      <c r="G92" s="2">
        <v>25648675</v>
      </c>
      <c r="H92" s="2">
        <v>5117534</v>
      </c>
      <c r="I92" s="2">
        <v>8384755</v>
      </c>
      <c r="J92" s="2">
        <v>13502289</v>
      </c>
      <c r="K92" s="2">
        <v>12146386</v>
      </c>
      <c r="L92" s="2">
        <v>0</v>
      </c>
      <c r="M92" s="2">
        <v>12146386</v>
      </c>
      <c r="N92" s="2"/>
      <c r="O92" s="2"/>
    </row>
    <row r="93" spans="2:15">
      <c r="B93" t="s">
        <v>279</v>
      </c>
      <c r="C93" t="s">
        <v>280</v>
      </c>
      <c r="D93" s="2">
        <v>1000000</v>
      </c>
      <c r="E93" s="2">
        <v>273900</v>
      </c>
      <c r="F93" s="2">
        <v>0</v>
      </c>
      <c r="G93" s="2">
        <v>1273900</v>
      </c>
      <c r="H93" s="2">
        <v>0</v>
      </c>
      <c r="I93" s="2">
        <v>0</v>
      </c>
      <c r="J93" s="2">
        <v>0</v>
      </c>
      <c r="K93" s="2">
        <v>1273900</v>
      </c>
      <c r="L93" s="2">
        <v>156580</v>
      </c>
      <c r="M93" s="2">
        <v>1117320</v>
      </c>
      <c r="N93" s="2"/>
      <c r="O93" s="2"/>
    </row>
    <row r="94" spans="2:15">
      <c r="B94" t="s">
        <v>281</v>
      </c>
      <c r="C94" t="s">
        <v>282</v>
      </c>
      <c r="D94" s="2">
        <v>7000000</v>
      </c>
      <c r="E94" s="2">
        <v>476100</v>
      </c>
      <c r="F94" s="2">
        <v>0</v>
      </c>
      <c r="G94" s="2">
        <v>7476100</v>
      </c>
      <c r="H94" s="2">
        <v>0</v>
      </c>
      <c r="I94" s="2">
        <v>354441.96</v>
      </c>
      <c r="J94" s="2">
        <v>354441.96</v>
      </c>
      <c r="K94" s="2">
        <v>7121658.04</v>
      </c>
      <c r="L94" s="2">
        <v>4900000</v>
      </c>
      <c r="M94" s="2">
        <v>2221658.04</v>
      </c>
      <c r="N94" s="2"/>
      <c r="O94" s="2"/>
    </row>
    <row r="95" spans="2:15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2:15">
      <c r="B96" t="s">
        <v>283</v>
      </c>
      <c r="C96" t="s">
        <v>489</v>
      </c>
      <c r="D96" s="2">
        <v>83755455</v>
      </c>
      <c r="E96" s="2">
        <v>2662420</v>
      </c>
      <c r="F96" s="2">
        <v>0</v>
      </c>
      <c r="G96" s="2">
        <v>86417875</v>
      </c>
      <c r="H96" s="2">
        <v>37733375</v>
      </c>
      <c r="I96" s="2">
        <v>19098175</v>
      </c>
      <c r="J96" s="2">
        <v>56831550</v>
      </c>
      <c r="K96" s="2">
        <v>29586325</v>
      </c>
      <c r="L96" s="2">
        <v>0</v>
      </c>
      <c r="M96" s="2">
        <v>29586325</v>
      </c>
      <c r="N96" s="2"/>
      <c r="O96" s="2"/>
    </row>
    <row r="97" spans="1:15">
      <c r="D97" s="2" t="s">
        <v>189</v>
      </c>
      <c r="E97" s="2" t="s">
        <v>190</v>
      </c>
      <c r="F97" s="2" t="s">
        <v>7</v>
      </c>
      <c r="G97" s="2" t="s">
        <v>7</v>
      </c>
      <c r="H97" s="2" t="s">
        <v>7</v>
      </c>
      <c r="I97" s="2" t="s">
        <v>7</v>
      </c>
      <c r="J97" s="2" t="s">
        <v>7</v>
      </c>
      <c r="K97" s="2" t="s">
        <v>7</v>
      </c>
      <c r="L97" s="2" t="s">
        <v>7</v>
      </c>
      <c r="M97" s="2" t="s">
        <v>7</v>
      </c>
      <c r="N97" s="2"/>
      <c r="O97" s="2"/>
    </row>
    <row r="98" spans="1:15">
      <c r="B98" t="s">
        <v>284</v>
      </c>
      <c r="C98" t="s">
        <v>285</v>
      </c>
      <c r="D98" s="2">
        <v>83755455</v>
      </c>
      <c r="E98" s="2">
        <v>2662420</v>
      </c>
      <c r="F98" s="2">
        <v>0</v>
      </c>
      <c r="G98" s="2">
        <v>86417875</v>
      </c>
      <c r="H98" s="2">
        <v>37733375</v>
      </c>
      <c r="I98" s="2">
        <v>19098175</v>
      </c>
      <c r="J98" s="2">
        <v>56831550</v>
      </c>
      <c r="K98" s="2">
        <v>29586325</v>
      </c>
      <c r="L98" s="2">
        <v>0</v>
      </c>
      <c r="M98" s="2">
        <v>29586325</v>
      </c>
      <c r="N98" s="2"/>
      <c r="O98" s="2"/>
    </row>
    <row r="99" spans="1:15"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>
      <c r="B100" t="s">
        <v>286</v>
      </c>
      <c r="C100" t="s">
        <v>287</v>
      </c>
      <c r="D100" s="2">
        <v>105499650.69</v>
      </c>
      <c r="E100" s="2">
        <v>6388812.21</v>
      </c>
      <c r="F100" s="2">
        <v>0</v>
      </c>
      <c r="G100" s="2">
        <v>111888462.90000001</v>
      </c>
      <c r="H100" s="2">
        <v>8261333.5999999996</v>
      </c>
      <c r="I100" s="2">
        <v>17494860.16</v>
      </c>
      <c r="J100" s="2">
        <v>25756193.760000002</v>
      </c>
      <c r="K100" s="2">
        <v>86132269.140000001</v>
      </c>
      <c r="L100" s="2">
        <v>13489498.75</v>
      </c>
      <c r="M100" s="2">
        <v>72642770.390000001</v>
      </c>
      <c r="N100" s="2"/>
      <c r="O100" s="2"/>
    </row>
    <row r="101" spans="1:15">
      <c r="D101" s="2" t="s">
        <v>189</v>
      </c>
      <c r="E101" s="2" t="s">
        <v>190</v>
      </c>
      <c r="F101" s="2" t="s">
        <v>7</v>
      </c>
      <c r="G101" s="2" t="s">
        <v>7</v>
      </c>
      <c r="H101" s="2" t="s">
        <v>7</v>
      </c>
      <c r="I101" s="2" t="s">
        <v>7</v>
      </c>
      <c r="J101" s="2" t="s">
        <v>7</v>
      </c>
      <c r="K101" s="2" t="s">
        <v>7</v>
      </c>
      <c r="L101" s="2" t="s">
        <v>7</v>
      </c>
      <c r="M101" s="2" t="s">
        <v>7</v>
      </c>
      <c r="N101" s="2" t="s">
        <v>236</v>
      </c>
      <c r="O101" s="2"/>
    </row>
    <row r="102" spans="1:15">
      <c r="A102" t="s">
        <v>0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>
      <c r="B103" s="22"/>
      <c r="C103" s="22"/>
      <c r="D103" s="25"/>
      <c r="E103" s="25"/>
      <c r="F103" s="25"/>
      <c r="G103" s="25"/>
      <c r="H103" s="25"/>
      <c r="I103" s="25"/>
      <c r="J103" s="25"/>
      <c r="K103" s="25"/>
      <c r="L103" s="25"/>
      <c r="M103" s="25" t="s">
        <v>149</v>
      </c>
      <c r="N103" s="2"/>
      <c r="O103" s="2"/>
    </row>
    <row r="104" spans="1:15">
      <c r="B104" s="8"/>
      <c r="C104" s="8"/>
      <c r="D104" s="9"/>
      <c r="E104" s="10" t="s">
        <v>8</v>
      </c>
      <c r="F104" s="11" t="s">
        <v>9</v>
      </c>
      <c r="G104" s="12"/>
      <c r="H104" s="51" t="s">
        <v>446</v>
      </c>
      <c r="I104" s="52"/>
      <c r="J104" s="52"/>
      <c r="K104" s="52"/>
      <c r="L104" s="52"/>
      <c r="M104" s="53"/>
      <c r="N104" s="2"/>
      <c r="O104" s="2"/>
    </row>
    <row r="105" spans="1:15">
      <c r="B105" s="13"/>
      <c r="C105" s="13"/>
      <c r="D105" s="14"/>
      <c r="E105" s="15" t="s">
        <v>10</v>
      </c>
      <c r="F105" s="16" t="s">
        <v>11</v>
      </c>
      <c r="G105" s="17"/>
      <c r="H105" s="8"/>
      <c r="I105" s="8"/>
      <c r="J105" s="8"/>
      <c r="K105" s="8"/>
      <c r="L105" s="8"/>
      <c r="M105" s="8"/>
      <c r="N105" s="2"/>
      <c r="O105" s="2"/>
    </row>
    <row r="106" spans="1:15">
      <c r="B106" s="18" t="s">
        <v>12</v>
      </c>
      <c r="C106" s="19" t="s">
        <v>178</v>
      </c>
      <c r="D106" s="20" t="s">
        <v>179</v>
      </c>
      <c r="E106" s="20" t="s">
        <v>13</v>
      </c>
      <c r="F106" s="20" t="s">
        <v>180</v>
      </c>
      <c r="G106" s="20" t="s">
        <v>181</v>
      </c>
      <c r="H106" s="19" t="s">
        <v>182</v>
      </c>
      <c r="I106" s="19" t="s">
        <v>183</v>
      </c>
      <c r="J106" s="19" t="s">
        <v>184</v>
      </c>
      <c r="K106" s="19" t="s">
        <v>185</v>
      </c>
      <c r="L106" s="19" t="s">
        <v>445</v>
      </c>
      <c r="M106" s="21" t="s">
        <v>186</v>
      </c>
      <c r="N106" s="2"/>
      <c r="O106" s="2"/>
    </row>
    <row r="107" spans="1:15">
      <c r="B107" s="3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5"/>
      <c r="N107" s="2"/>
      <c r="O107" s="2"/>
    </row>
    <row r="108" spans="1:15">
      <c r="B108" t="s">
        <v>288</v>
      </c>
      <c r="C108" t="s">
        <v>289</v>
      </c>
      <c r="D108" s="2">
        <v>40210000</v>
      </c>
      <c r="E108" s="2">
        <v>1000000</v>
      </c>
      <c r="F108" s="2">
        <v>0</v>
      </c>
      <c r="G108" s="2">
        <v>41210000</v>
      </c>
      <c r="H108" s="2">
        <v>2933032.5</v>
      </c>
      <c r="I108" s="2">
        <v>2095079.2</v>
      </c>
      <c r="J108" s="2">
        <v>5028111.7</v>
      </c>
      <c r="K108" s="2">
        <v>36181888.299999997</v>
      </c>
      <c r="L108" s="2">
        <v>8298498.75</v>
      </c>
      <c r="M108" s="2">
        <v>27883389.550000001</v>
      </c>
      <c r="N108" s="2"/>
      <c r="O108" s="2"/>
    </row>
    <row r="109" spans="1:15">
      <c r="B109" t="s">
        <v>290</v>
      </c>
      <c r="C109" t="s">
        <v>291</v>
      </c>
      <c r="D109" s="2">
        <v>63789650.689999998</v>
      </c>
      <c r="E109" s="2">
        <v>5388812.21</v>
      </c>
      <c r="F109" s="2">
        <v>0</v>
      </c>
      <c r="G109" s="2">
        <v>69178462.900000006</v>
      </c>
      <c r="H109" s="2">
        <v>5297865.0999999996</v>
      </c>
      <c r="I109" s="2">
        <v>15399780.960000001</v>
      </c>
      <c r="J109" s="2">
        <v>20697646.059999999</v>
      </c>
      <c r="K109" s="2">
        <v>48480816.840000004</v>
      </c>
      <c r="L109" s="2">
        <v>5191000</v>
      </c>
      <c r="M109" s="2">
        <v>43289816.840000004</v>
      </c>
      <c r="N109" s="2"/>
      <c r="O109" s="2"/>
    </row>
    <row r="110" spans="1:15">
      <c r="B110" t="s">
        <v>292</v>
      </c>
      <c r="C110" t="s">
        <v>488</v>
      </c>
      <c r="D110" s="2">
        <v>1500000</v>
      </c>
      <c r="E110" s="2">
        <v>0</v>
      </c>
      <c r="F110" s="2">
        <v>0</v>
      </c>
      <c r="G110" s="2">
        <v>1500000</v>
      </c>
      <c r="H110" s="2">
        <v>30436</v>
      </c>
      <c r="I110" s="2">
        <v>0</v>
      </c>
      <c r="J110" s="2">
        <v>30436</v>
      </c>
      <c r="K110" s="2">
        <v>1469564</v>
      </c>
      <c r="L110" s="2">
        <v>0</v>
      </c>
      <c r="M110" s="2">
        <v>1469564</v>
      </c>
      <c r="N110" s="2"/>
      <c r="O110" s="2"/>
    </row>
    <row r="111" spans="1:15"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>
      <c r="B112" t="s">
        <v>293</v>
      </c>
      <c r="C112" t="s">
        <v>294</v>
      </c>
      <c r="D112" s="2">
        <v>138308000</v>
      </c>
      <c r="E112" s="2">
        <v>19255852.530000001</v>
      </c>
      <c r="F112" s="2">
        <v>0</v>
      </c>
      <c r="G112" s="2">
        <v>157563852.53</v>
      </c>
      <c r="H112" s="2">
        <v>5782996.8600000003</v>
      </c>
      <c r="I112" s="2">
        <v>8455547.6600000001</v>
      </c>
      <c r="J112" s="2">
        <v>14238544.52</v>
      </c>
      <c r="K112" s="2">
        <v>143325308.00999999</v>
      </c>
      <c r="L112" s="2">
        <v>23439138.329999998</v>
      </c>
      <c r="M112" s="2">
        <v>119886169.68000001</v>
      </c>
      <c r="N112" s="2"/>
      <c r="O112" s="2"/>
    </row>
    <row r="113" spans="2:15">
      <c r="D113" s="2" t="s">
        <v>189</v>
      </c>
      <c r="E113" s="2" t="s">
        <v>190</v>
      </c>
      <c r="F113" s="2" t="s">
        <v>7</v>
      </c>
      <c r="G113" s="2" t="s">
        <v>7</v>
      </c>
      <c r="H113" s="2" t="s">
        <v>7</v>
      </c>
      <c r="I113" s="2" t="s">
        <v>7</v>
      </c>
      <c r="J113" s="2" t="s">
        <v>7</v>
      </c>
      <c r="K113" s="2" t="s">
        <v>7</v>
      </c>
      <c r="L113" s="2" t="s">
        <v>7</v>
      </c>
      <c r="M113" s="2" t="s">
        <v>7</v>
      </c>
      <c r="N113" s="2"/>
      <c r="O113" s="2"/>
    </row>
    <row r="114" spans="2:15">
      <c r="B114" t="s">
        <v>295</v>
      </c>
      <c r="C114" t="s">
        <v>296</v>
      </c>
      <c r="D114" s="2">
        <v>45280000</v>
      </c>
      <c r="E114" s="2">
        <v>14569056.529999999</v>
      </c>
      <c r="F114" s="2">
        <v>0</v>
      </c>
      <c r="G114" s="2">
        <v>59849056.530000001</v>
      </c>
      <c r="H114" s="2">
        <v>183000</v>
      </c>
      <c r="I114" s="2">
        <v>1692500</v>
      </c>
      <c r="J114" s="2">
        <v>1875500</v>
      </c>
      <c r="K114" s="2">
        <v>57973556.530000001</v>
      </c>
      <c r="L114" s="2">
        <v>17051125</v>
      </c>
      <c r="M114" s="2">
        <v>40922431.530000001</v>
      </c>
      <c r="N114" s="2"/>
      <c r="O114" s="2"/>
    </row>
    <row r="115" spans="2:15">
      <c r="B115" t="s">
        <v>297</v>
      </c>
      <c r="C115" t="s">
        <v>487</v>
      </c>
      <c r="D115" s="2">
        <v>13250000</v>
      </c>
      <c r="E115" s="2">
        <v>-5600000</v>
      </c>
      <c r="F115" s="2">
        <v>0</v>
      </c>
      <c r="G115" s="2">
        <v>7650000</v>
      </c>
      <c r="H115" s="2">
        <v>30000</v>
      </c>
      <c r="I115" s="2">
        <v>52500</v>
      </c>
      <c r="J115" s="2">
        <v>82500</v>
      </c>
      <c r="K115" s="2">
        <v>7567500</v>
      </c>
      <c r="L115" s="2">
        <v>1200000</v>
      </c>
      <c r="M115" s="2">
        <v>6367500</v>
      </c>
      <c r="N115" s="2"/>
      <c r="O115" s="2"/>
    </row>
    <row r="116" spans="2:15">
      <c r="B116" t="s">
        <v>298</v>
      </c>
      <c r="C116" t="s">
        <v>486</v>
      </c>
      <c r="D116" s="2">
        <v>11100000</v>
      </c>
      <c r="E116" s="2">
        <v>-500000</v>
      </c>
      <c r="F116" s="2">
        <v>0</v>
      </c>
      <c r="G116" s="2">
        <v>10600000</v>
      </c>
      <c r="H116" s="2">
        <v>991690</v>
      </c>
      <c r="I116" s="2">
        <v>295500</v>
      </c>
      <c r="J116" s="2">
        <v>1287190</v>
      </c>
      <c r="K116" s="2">
        <v>9312810</v>
      </c>
      <c r="L116" s="2">
        <v>340000</v>
      </c>
      <c r="M116" s="2">
        <v>8972810</v>
      </c>
      <c r="N116" s="2"/>
      <c r="O116" s="2"/>
    </row>
    <row r="117" spans="2:15">
      <c r="B117" t="s">
        <v>299</v>
      </c>
      <c r="C117" t="s">
        <v>485</v>
      </c>
      <c r="D117" s="2">
        <v>44078000</v>
      </c>
      <c r="E117" s="2">
        <v>11586796</v>
      </c>
      <c r="F117" s="2">
        <v>0</v>
      </c>
      <c r="G117" s="2">
        <v>55664796</v>
      </c>
      <c r="H117" s="2">
        <v>3402166.95</v>
      </c>
      <c r="I117" s="2">
        <v>4857058.6500000004</v>
      </c>
      <c r="J117" s="2">
        <v>8259225.5999999996</v>
      </c>
      <c r="K117" s="2">
        <v>47405570.399999999</v>
      </c>
      <c r="L117" s="2">
        <v>1665342.25</v>
      </c>
      <c r="M117" s="2">
        <v>45740228.149999999</v>
      </c>
      <c r="N117" s="2"/>
      <c r="O117" s="2"/>
    </row>
    <row r="118" spans="2:15">
      <c r="B118" t="s">
        <v>300</v>
      </c>
      <c r="C118" t="s">
        <v>301</v>
      </c>
      <c r="D118" s="2">
        <v>4850000</v>
      </c>
      <c r="E118" s="2">
        <v>-300000</v>
      </c>
      <c r="F118" s="2">
        <v>0</v>
      </c>
      <c r="G118" s="2">
        <v>4550000</v>
      </c>
      <c r="H118" s="2">
        <v>0</v>
      </c>
      <c r="I118" s="2">
        <v>0</v>
      </c>
      <c r="J118" s="2">
        <v>0</v>
      </c>
      <c r="K118" s="2">
        <v>4550000</v>
      </c>
      <c r="L118" s="2">
        <v>0</v>
      </c>
      <c r="M118" s="2">
        <v>4550000</v>
      </c>
      <c r="N118" s="2"/>
      <c r="O118" s="2"/>
    </row>
    <row r="119" spans="2:15">
      <c r="B119" t="s">
        <v>302</v>
      </c>
      <c r="C119" t="s">
        <v>484</v>
      </c>
      <c r="D119" s="2">
        <v>5490000</v>
      </c>
      <c r="E119" s="2">
        <v>-500000</v>
      </c>
      <c r="F119" s="2">
        <v>0</v>
      </c>
      <c r="G119" s="2">
        <v>4990000</v>
      </c>
      <c r="H119" s="2">
        <v>30000</v>
      </c>
      <c r="I119" s="2">
        <v>70000</v>
      </c>
      <c r="J119" s="2">
        <v>100000</v>
      </c>
      <c r="K119" s="2">
        <v>4890000</v>
      </c>
      <c r="L119" s="2">
        <v>0</v>
      </c>
      <c r="M119" s="2">
        <v>4890000</v>
      </c>
      <c r="N119" s="2"/>
      <c r="O119" s="2"/>
    </row>
    <row r="120" spans="2:15" ht="30">
      <c r="B120" t="s">
        <v>303</v>
      </c>
      <c r="C120" s="6" t="s">
        <v>483</v>
      </c>
      <c r="D120" s="2">
        <v>14260000</v>
      </c>
      <c r="E120" s="2">
        <v>0</v>
      </c>
      <c r="F120" s="2">
        <v>0</v>
      </c>
      <c r="G120" s="2">
        <v>14260000</v>
      </c>
      <c r="H120" s="2">
        <v>1146139.9099999999</v>
      </c>
      <c r="I120" s="2">
        <v>1487989.01</v>
      </c>
      <c r="J120" s="2">
        <v>2634128.92</v>
      </c>
      <c r="K120" s="2">
        <v>11625871.08</v>
      </c>
      <c r="L120" s="2">
        <v>3182671.08</v>
      </c>
      <c r="M120" s="2">
        <v>8443200</v>
      </c>
      <c r="N120" s="2"/>
      <c r="O120" s="2"/>
    </row>
    <row r="121" spans="2:15" ht="30">
      <c r="B121" t="s">
        <v>304</v>
      </c>
      <c r="C121" s="6" t="s">
        <v>482</v>
      </c>
      <c r="D121" s="2">
        <v>0</v>
      </c>
      <c r="E121" s="2">
        <v>0</v>
      </c>
      <c r="F121" s="2">
        <v>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/>
      <c r="O121" s="2"/>
    </row>
    <row r="122" spans="2:15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2:15">
      <c r="B123" t="s">
        <v>305</v>
      </c>
      <c r="C123" t="s">
        <v>306</v>
      </c>
      <c r="D123" s="2">
        <v>480000</v>
      </c>
      <c r="E123" s="2">
        <v>0</v>
      </c>
      <c r="F123" s="2">
        <v>0</v>
      </c>
      <c r="G123" s="2">
        <v>480000</v>
      </c>
      <c r="H123" s="2">
        <v>0</v>
      </c>
      <c r="I123" s="2">
        <v>0</v>
      </c>
      <c r="J123" s="2">
        <v>0</v>
      </c>
      <c r="K123" s="2">
        <v>480000</v>
      </c>
      <c r="L123" s="2">
        <v>0</v>
      </c>
      <c r="M123" s="2">
        <v>480000</v>
      </c>
      <c r="N123" s="2"/>
      <c r="O123" s="2"/>
    </row>
    <row r="124" spans="2:15">
      <c r="D124" s="2" t="s">
        <v>189</v>
      </c>
      <c r="E124" s="2" t="s">
        <v>190</v>
      </c>
      <c r="F124" s="2" t="s">
        <v>7</v>
      </c>
      <c r="G124" s="2" t="s">
        <v>7</v>
      </c>
      <c r="H124" s="2" t="s">
        <v>7</v>
      </c>
      <c r="I124" s="2" t="s">
        <v>7</v>
      </c>
      <c r="J124" s="2" t="s">
        <v>7</v>
      </c>
      <c r="K124" s="2" t="s">
        <v>7</v>
      </c>
      <c r="L124" s="2" t="s">
        <v>7</v>
      </c>
      <c r="M124" s="2" t="s">
        <v>7</v>
      </c>
      <c r="N124" s="2"/>
      <c r="O124" s="2"/>
    </row>
    <row r="125" spans="2:15">
      <c r="B125" t="s">
        <v>307</v>
      </c>
      <c r="C125" t="s">
        <v>308</v>
      </c>
      <c r="D125" s="2">
        <v>480000</v>
      </c>
      <c r="E125" s="2">
        <v>0</v>
      </c>
      <c r="F125" s="2">
        <v>0</v>
      </c>
      <c r="G125" s="2">
        <v>480000</v>
      </c>
      <c r="H125" s="2">
        <v>0</v>
      </c>
      <c r="I125" s="2">
        <v>0</v>
      </c>
      <c r="J125" s="2">
        <v>0</v>
      </c>
      <c r="K125" s="2">
        <v>480000</v>
      </c>
      <c r="L125" s="2">
        <v>0</v>
      </c>
      <c r="M125" s="2">
        <v>480000</v>
      </c>
      <c r="N125" s="2"/>
      <c r="O125" s="2"/>
    </row>
    <row r="126" spans="2:15"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2:15">
      <c r="B127" t="s">
        <v>309</v>
      </c>
      <c r="C127" t="s">
        <v>310</v>
      </c>
      <c r="D127" s="2">
        <v>12125648</v>
      </c>
      <c r="E127" s="2">
        <v>500000</v>
      </c>
      <c r="F127" s="2">
        <v>0</v>
      </c>
      <c r="G127" s="2">
        <v>12625648</v>
      </c>
      <c r="H127" s="2">
        <v>3002872.7</v>
      </c>
      <c r="I127" s="2">
        <v>3015414.78</v>
      </c>
      <c r="J127" s="2">
        <v>6018287.4800000004</v>
      </c>
      <c r="K127" s="2">
        <v>6607360.5199999996</v>
      </c>
      <c r="L127" s="2">
        <v>0</v>
      </c>
      <c r="M127" s="2">
        <v>6607360.5199999996</v>
      </c>
      <c r="N127" s="2"/>
      <c r="O127" s="2"/>
    </row>
    <row r="128" spans="2:15">
      <c r="D128" s="2" t="s">
        <v>189</v>
      </c>
      <c r="E128" s="2" t="s">
        <v>190</v>
      </c>
      <c r="F128" s="2" t="s">
        <v>7</v>
      </c>
      <c r="G128" s="2" t="s">
        <v>7</v>
      </c>
      <c r="H128" s="2" t="s">
        <v>7</v>
      </c>
      <c r="I128" s="2" t="s">
        <v>7</v>
      </c>
      <c r="J128" s="2" t="s">
        <v>7</v>
      </c>
      <c r="K128" s="2" t="s">
        <v>7</v>
      </c>
      <c r="L128" s="2" t="s">
        <v>7</v>
      </c>
      <c r="M128" s="2" t="s">
        <v>7</v>
      </c>
      <c r="N128" s="2"/>
      <c r="O128" s="2"/>
    </row>
    <row r="129" spans="2:15">
      <c r="B129" t="s">
        <v>311</v>
      </c>
      <c r="C129" t="s">
        <v>310</v>
      </c>
      <c r="D129" s="2">
        <v>11125648</v>
      </c>
      <c r="E129" s="2">
        <v>500000</v>
      </c>
      <c r="F129" s="2">
        <v>0</v>
      </c>
      <c r="G129" s="2">
        <v>11625648</v>
      </c>
      <c r="H129" s="2">
        <v>2852872.7</v>
      </c>
      <c r="I129" s="2">
        <v>2852872.7</v>
      </c>
      <c r="J129" s="2">
        <v>5705745.4000000004</v>
      </c>
      <c r="K129" s="2">
        <v>5919902.5999999996</v>
      </c>
      <c r="L129" s="2">
        <v>0</v>
      </c>
      <c r="M129" s="2">
        <v>5919902.5999999996</v>
      </c>
      <c r="N129" s="2"/>
      <c r="O129" s="2"/>
    </row>
    <row r="130" spans="2:15">
      <c r="B130" t="s">
        <v>312</v>
      </c>
      <c r="C130" t="s">
        <v>313</v>
      </c>
      <c r="D130" s="2">
        <v>1000000</v>
      </c>
      <c r="E130" s="2">
        <v>0</v>
      </c>
      <c r="F130" s="2">
        <v>0</v>
      </c>
      <c r="G130" s="2">
        <v>1000000</v>
      </c>
      <c r="H130" s="2">
        <v>150000</v>
      </c>
      <c r="I130" s="2">
        <v>162542.07999999999</v>
      </c>
      <c r="J130" s="2">
        <v>312542.08000000002</v>
      </c>
      <c r="K130" s="2">
        <v>687457.92</v>
      </c>
      <c r="L130" s="2">
        <v>0</v>
      </c>
      <c r="M130" s="2">
        <v>687457.92</v>
      </c>
      <c r="N130" s="2"/>
      <c r="O130" s="2"/>
    </row>
    <row r="131" spans="2:15"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2:15">
      <c r="B132" t="s">
        <v>314</v>
      </c>
      <c r="C132" t="s">
        <v>315</v>
      </c>
      <c r="D132" s="2">
        <v>852503473</v>
      </c>
      <c r="E132" s="2">
        <v>179963784.58000001</v>
      </c>
      <c r="F132" s="2">
        <v>0</v>
      </c>
      <c r="G132" s="2">
        <v>1032467257.58</v>
      </c>
      <c r="H132" s="2">
        <v>63917509.340000004</v>
      </c>
      <c r="I132" s="2">
        <v>171614230.91999999</v>
      </c>
      <c r="J132" s="2">
        <v>235531740.25999999</v>
      </c>
      <c r="K132" s="2">
        <v>796935517.32000005</v>
      </c>
      <c r="L132" s="2">
        <v>146328096.44</v>
      </c>
      <c r="M132" s="2">
        <v>650614824.38</v>
      </c>
      <c r="N132" s="2"/>
      <c r="O132" s="2"/>
    </row>
    <row r="133" spans="2:15">
      <c r="D133" s="2" t="s">
        <v>189</v>
      </c>
      <c r="E133" s="2" t="s">
        <v>190</v>
      </c>
      <c r="F133" s="2" t="s">
        <v>7</v>
      </c>
      <c r="G133" s="2" t="s">
        <v>7</v>
      </c>
      <c r="H133" s="2" t="s">
        <v>7</v>
      </c>
      <c r="I133" s="2" t="s">
        <v>7</v>
      </c>
      <c r="J133" s="2" t="s">
        <v>7</v>
      </c>
      <c r="K133" s="2" t="s">
        <v>7</v>
      </c>
      <c r="L133" s="2" t="s">
        <v>7</v>
      </c>
      <c r="M133" s="2" t="s">
        <v>7</v>
      </c>
      <c r="N133" s="2"/>
      <c r="O133" s="2"/>
    </row>
    <row r="134" spans="2:15"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2:15">
      <c r="B135" t="s">
        <v>316</v>
      </c>
      <c r="C135" t="s">
        <v>317</v>
      </c>
      <c r="D135" s="2">
        <v>139452851</v>
      </c>
      <c r="E135" s="2">
        <v>6988375.0499999998</v>
      </c>
      <c r="F135" s="2">
        <v>0</v>
      </c>
      <c r="G135" s="2">
        <v>146441226.05000001</v>
      </c>
      <c r="H135" s="2">
        <v>13184108.800000001</v>
      </c>
      <c r="I135" s="2">
        <v>25692205.059999999</v>
      </c>
      <c r="J135" s="2">
        <v>38876313.859999999</v>
      </c>
      <c r="K135" s="2">
        <v>107564912.19</v>
      </c>
      <c r="L135" s="2">
        <v>18273378.399999999</v>
      </c>
      <c r="M135" s="2">
        <v>89291533.790000007</v>
      </c>
      <c r="N135" s="2"/>
      <c r="O135" s="2"/>
    </row>
    <row r="136" spans="2:15">
      <c r="D136" s="2" t="s">
        <v>189</v>
      </c>
      <c r="E136" s="2" t="s">
        <v>190</v>
      </c>
      <c r="F136" s="2" t="s">
        <v>7</v>
      </c>
      <c r="G136" s="2" t="s">
        <v>7</v>
      </c>
      <c r="H136" s="2" t="s">
        <v>7</v>
      </c>
      <c r="I136" s="2" t="s">
        <v>7</v>
      </c>
      <c r="J136" s="2" t="s">
        <v>7</v>
      </c>
      <c r="K136" s="2" t="s">
        <v>7</v>
      </c>
      <c r="L136" s="2" t="s">
        <v>7</v>
      </c>
      <c r="M136" s="2" t="s">
        <v>7</v>
      </c>
      <c r="N136" s="2"/>
      <c r="O136" s="2"/>
    </row>
    <row r="137" spans="2:15">
      <c r="B137" t="s">
        <v>318</v>
      </c>
      <c r="C137" t="s">
        <v>319</v>
      </c>
      <c r="D137" s="2">
        <v>99411552</v>
      </c>
      <c r="E137" s="2">
        <v>1800000</v>
      </c>
      <c r="F137" s="2">
        <v>0</v>
      </c>
      <c r="G137" s="2">
        <v>101211552</v>
      </c>
      <c r="H137" s="2">
        <v>12377109.800000001</v>
      </c>
      <c r="I137" s="2">
        <v>18873143.600000001</v>
      </c>
      <c r="J137" s="2">
        <v>31250253.399999999</v>
      </c>
      <c r="K137" s="2">
        <v>69961298.599999994</v>
      </c>
      <c r="L137" s="2">
        <v>14162265.699999999</v>
      </c>
      <c r="M137" s="2">
        <v>55799032.899999999</v>
      </c>
      <c r="N137" s="2"/>
      <c r="O137" s="2"/>
    </row>
    <row r="138" spans="2:15">
      <c r="B138" t="s">
        <v>320</v>
      </c>
      <c r="C138" t="s">
        <v>481</v>
      </c>
      <c r="D138" s="2">
        <v>296009</v>
      </c>
      <c r="E138" s="2">
        <v>0</v>
      </c>
      <c r="F138" s="2">
        <v>0</v>
      </c>
      <c r="G138" s="2">
        <v>296009</v>
      </c>
      <c r="H138" s="2">
        <v>0</v>
      </c>
      <c r="I138" s="2">
        <v>18055</v>
      </c>
      <c r="J138" s="2">
        <v>18055</v>
      </c>
      <c r="K138" s="2">
        <v>277954</v>
      </c>
      <c r="L138" s="2">
        <v>0</v>
      </c>
      <c r="M138" s="2">
        <v>277954</v>
      </c>
      <c r="N138" s="2"/>
      <c r="O138" s="2"/>
    </row>
    <row r="139" spans="2:15">
      <c r="B139" t="s">
        <v>321</v>
      </c>
      <c r="C139" t="s">
        <v>322</v>
      </c>
      <c r="D139" s="2">
        <v>35880290</v>
      </c>
      <c r="E139" s="2">
        <v>3788375.05</v>
      </c>
      <c r="F139" s="2">
        <v>0</v>
      </c>
      <c r="G139" s="2">
        <v>39668665.049999997</v>
      </c>
      <c r="H139" s="2">
        <v>550435.80000000005</v>
      </c>
      <c r="I139" s="2">
        <v>5747654</v>
      </c>
      <c r="J139" s="2">
        <v>6298089.7999999998</v>
      </c>
      <c r="K139" s="2">
        <v>33370575.25</v>
      </c>
      <c r="L139" s="2">
        <v>3809986.55</v>
      </c>
      <c r="M139" s="2">
        <v>29560588.699999999</v>
      </c>
      <c r="N139" s="2"/>
      <c r="O139" s="2"/>
    </row>
    <row r="140" spans="2:15">
      <c r="B140" t="s">
        <v>323</v>
      </c>
      <c r="C140" t="s">
        <v>324</v>
      </c>
      <c r="D140" s="2">
        <v>3865000</v>
      </c>
      <c r="E140" s="2">
        <v>1400000</v>
      </c>
      <c r="F140" s="2">
        <v>0</v>
      </c>
      <c r="G140" s="2">
        <v>5265000</v>
      </c>
      <c r="H140" s="2">
        <v>256563.20000000001</v>
      </c>
      <c r="I140" s="2">
        <v>1053352.46</v>
      </c>
      <c r="J140" s="2">
        <v>1309915.6599999999</v>
      </c>
      <c r="K140" s="2">
        <v>3955084.34</v>
      </c>
      <c r="L140" s="2">
        <v>301126.15000000002</v>
      </c>
      <c r="M140" s="2">
        <v>3653958.19</v>
      </c>
      <c r="N140" s="2"/>
      <c r="O140" s="2"/>
    </row>
    <row r="141" spans="2:15"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2:15">
      <c r="B142" t="s">
        <v>325</v>
      </c>
      <c r="C142" t="s">
        <v>326</v>
      </c>
      <c r="D142" s="2">
        <v>18176979</v>
      </c>
      <c r="E142" s="2">
        <v>9507225</v>
      </c>
      <c r="F142" s="2">
        <v>0</v>
      </c>
      <c r="G142" s="2">
        <v>27684204</v>
      </c>
      <c r="H142" s="2">
        <v>1368854.84</v>
      </c>
      <c r="I142" s="2">
        <v>3694034.11</v>
      </c>
      <c r="J142" s="2">
        <v>5062888.95</v>
      </c>
      <c r="K142" s="2">
        <v>22621315.050000001</v>
      </c>
      <c r="L142" s="2">
        <v>249745</v>
      </c>
      <c r="M142" s="2">
        <v>22371570.050000001</v>
      </c>
      <c r="N142" s="2"/>
      <c r="O142" s="2"/>
    </row>
    <row r="143" spans="2:15">
      <c r="D143" s="2" t="s">
        <v>189</v>
      </c>
      <c r="E143" s="2" t="s">
        <v>190</v>
      </c>
      <c r="F143" s="2" t="s">
        <v>7</v>
      </c>
      <c r="G143" s="2" t="s">
        <v>7</v>
      </c>
      <c r="H143" s="2" t="s">
        <v>7</v>
      </c>
      <c r="I143" s="2" t="s">
        <v>7</v>
      </c>
      <c r="J143" s="2" t="s">
        <v>7</v>
      </c>
      <c r="K143" s="2" t="s">
        <v>7</v>
      </c>
      <c r="L143" s="2" t="s">
        <v>7</v>
      </c>
      <c r="M143" s="2" t="s">
        <v>7</v>
      </c>
      <c r="N143" s="2"/>
      <c r="O143" s="2"/>
    </row>
    <row r="144" spans="2:15">
      <c r="B144" t="s">
        <v>327</v>
      </c>
      <c r="C144" t="s">
        <v>328</v>
      </c>
      <c r="D144" s="2">
        <v>3500000</v>
      </c>
      <c r="E144" s="2">
        <v>8457225</v>
      </c>
      <c r="F144" s="2">
        <v>0</v>
      </c>
      <c r="G144" s="2">
        <v>11957225</v>
      </c>
      <c r="H144" s="2">
        <v>0</v>
      </c>
      <c r="I144" s="2">
        <v>8000</v>
      </c>
      <c r="J144" s="2">
        <v>8000</v>
      </c>
      <c r="K144" s="2">
        <v>11949225</v>
      </c>
      <c r="L144" s="2">
        <v>0</v>
      </c>
      <c r="M144" s="2">
        <v>11949225</v>
      </c>
      <c r="N144" s="2"/>
      <c r="O144" s="2"/>
    </row>
    <row r="145" spans="1:15">
      <c r="B145" t="s">
        <v>329</v>
      </c>
      <c r="C145" t="s">
        <v>330</v>
      </c>
      <c r="D145" s="2">
        <v>14676979</v>
      </c>
      <c r="E145" s="2">
        <v>1050000</v>
      </c>
      <c r="F145" s="2">
        <v>0</v>
      </c>
      <c r="G145" s="2">
        <v>15726979</v>
      </c>
      <c r="H145" s="2">
        <v>1368854.84</v>
      </c>
      <c r="I145" s="2">
        <v>3686034.11</v>
      </c>
      <c r="J145" s="2">
        <v>5054888.95</v>
      </c>
      <c r="K145" s="2">
        <v>10672090.050000001</v>
      </c>
      <c r="L145" s="2">
        <v>249745</v>
      </c>
      <c r="M145" s="2">
        <v>10422345.050000001</v>
      </c>
      <c r="N145" s="2"/>
      <c r="O145" s="2"/>
    </row>
    <row r="146" spans="1:15"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>
      <c r="B147" t="s">
        <v>331</v>
      </c>
      <c r="C147" t="s">
        <v>480</v>
      </c>
      <c r="D147" s="2">
        <v>526010258</v>
      </c>
      <c r="E147" s="2">
        <v>124411094.53</v>
      </c>
      <c r="F147" s="2">
        <v>0</v>
      </c>
      <c r="G147" s="2">
        <v>650421352.52999997</v>
      </c>
      <c r="H147" s="2">
        <v>32965618.699999999</v>
      </c>
      <c r="I147" s="2">
        <v>92513480.159999996</v>
      </c>
      <c r="J147" s="2">
        <v>125479098.86</v>
      </c>
      <c r="K147" s="2">
        <v>524942253.67000002</v>
      </c>
      <c r="L147" s="2">
        <v>117518213.55</v>
      </c>
      <c r="M147" s="2">
        <v>407431443.62</v>
      </c>
      <c r="N147" s="2"/>
      <c r="O147" s="2"/>
    </row>
    <row r="148" spans="1:15">
      <c r="D148" s="2" t="s">
        <v>189</v>
      </c>
      <c r="E148" s="2" t="s">
        <v>190</v>
      </c>
      <c r="F148" s="2" t="s">
        <v>7</v>
      </c>
      <c r="G148" s="2" t="s">
        <v>7</v>
      </c>
      <c r="H148" s="2" t="s">
        <v>7</v>
      </c>
      <c r="I148" s="2" t="s">
        <v>7</v>
      </c>
      <c r="J148" s="2" t="s">
        <v>7</v>
      </c>
      <c r="K148" s="2" t="s">
        <v>7</v>
      </c>
      <c r="L148" s="2" t="s">
        <v>7</v>
      </c>
      <c r="M148" s="2" t="s">
        <v>7</v>
      </c>
      <c r="N148" s="2"/>
      <c r="O148" s="2"/>
    </row>
    <row r="149" spans="1:15">
      <c r="B149" t="s">
        <v>332</v>
      </c>
      <c r="C149" t="s">
        <v>479</v>
      </c>
      <c r="D149" s="2">
        <v>41342522</v>
      </c>
      <c r="E149" s="2">
        <v>12816072.75</v>
      </c>
      <c r="F149" s="2">
        <v>0</v>
      </c>
      <c r="G149" s="2">
        <v>54158594.75</v>
      </c>
      <c r="H149" s="2">
        <v>5309771.3</v>
      </c>
      <c r="I149" s="2">
        <v>10194411.210000001</v>
      </c>
      <c r="J149" s="2">
        <v>15504182.51</v>
      </c>
      <c r="K149" s="2">
        <v>38654412.240000002</v>
      </c>
      <c r="L149" s="2">
        <v>8356541.75</v>
      </c>
      <c r="M149" s="2">
        <v>30297870.489999998</v>
      </c>
      <c r="N149" s="2" t="s">
        <v>236</v>
      </c>
      <c r="O149" s="2"/>
    </row>
    <row r="150" spans="1:15">
      <c r="A150" t="s">
        <v>0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>
      <c r="B151" s="22"/>
      <c r="C151" s="22"/>
      <c r="D151" s="25"/>
      <c r="E151" s="25"/>
      <c r="F151" s="25"/>
      <c r="G151" s="25"/>
      <c r="H151" s="25"/>
      <c r="I151" s="25"/>
      <c r="J151" s="25"/>
      <c r="K151" s="25"/>
      <c r="L151" s="25"/>
      <c r="M151" s="25" t="s">
        <v>333</v>
      </c>
      <c r="N151" s="2"/>
      <c r="O151" s="2"/>
    </row>
    <row r="152" spans="1:15">
      <c r="B152" s="8"/>
      <c r="C152" s="8"/>
      <c r="D152" s="9"/>
      <c r="E152" s="10" t="s">
        <v>8</v>
      </c>
      <c r="F152" s="11" t="s">
        <v>9</v>
      </c>
      <c r="G152" s="12"/>
      <c r="H152" s="51" t="s">
        <v>446</v>
      </c>
      <c r="I152" s="52"/>
      <c r="J152" s="52"/>
      <c r="K152" s="52"/>
      <c r="L152" s="52"/>
      <c r="M152" s="53"/>
      <c r="N152" s="2"/>
      <c r="O152" s="2"/>
    </row>
    <row r="153" spans="1:15">
      <c r="B153" s="13"/>
      <c r="C153" s="13"/>
      <c r="D153" s="14"/>
      <c r="E153" s="15" t="s">
        <v>10</v>
      </c>
      <c r="F153" s="16" t="s">
        <v>11</v>
      </c>
      <c r="G153" s="17"/>
      <c r="H153" s="8"/>
      <c r="I153" s="8"/>
      <c r="J153" s="8"/>
      <c r="K153" s="8"/>
      <c r="L153" s="8"/>
      <c r="M153" s="8"/>
      <c r="N153" s="2"/>
      <c r="O153" s="2"/>
    </row>
    <row r="154" spans="1:15">
      <c r="B154" s="18" t="s">
        <v>12</v>
      </c>
      <c r="C154" s="19" t="s">
        <v>178</v>
      </c>
      <c r="D154" s="20" t="s">
        <v>179</v>
      </c>
      <c r="E154" s="20" t="s">
        <v>13</v>
      </c>
      <c r="F154" s="20" t="s">
        <v>180</v>
      </c>
      <c r="G154" s="20" t="s">
        <v>181</v>
      </c>
      <c r="H154" s="19" t="s">
        <v>182</v>
      </c>
      <c r="I154" s="19" t="s">
        <v>183</v>
      </c>
      <c r="J154" s="19" t="s">
        <v>184</v>
      </c>
      <c r="K154" s="19" t="s">
        <v>185</v>
      </c>
      <c r="L154" s="19" t="s">
        <v>445</v>
      </c>
      <c r="M154" s="21" t="s">
        <v>186</v>
      </c>
      <c r="N154" s="2"/>
      <c r="O154" s="2"/>
    </row>
    <row r="155" spans="1:15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>
      <c r="B156" t="s">
        <v>334</v>
      </c>
      <c r="C156" t="s">
        <v>478</v>
      </c>
      <c r="D156" s="2">
        <v>432482415</v>
      </c>
      <c r="E156" s="2">
        <v>102254435.23999999</v>
      </c>
      <c r="F156" s="2">
        <v>0</v>
      </c>
      <c r="G156" s="2">
        <v>534736850.24000001</v>
      </c>
      <c r="H156" s="2">
        <v>19156073.5</v>
      </c>
      <c r="I156" s="2">
        <v>73758892.799999997</v>
      </c>
      <c r="J156" s="2">
        <v>92914966.299999997</v>
      </c>
      <c r="K156" s="2">
        <v>441821883.94</v>
      </c>
      <c r="L156" s="2">
        <v>98191756.400000006</v>
      </c>
      <c r="M156" s="2">
        <v>343630127.54000002</v>
      </c>
      <c r="N156" s="2"/>
      <c r="O156" s="2"/>
    </row>
    <row r="157" spans="1:15">
      <c r="B157" t="s">
        <v>335</v>
      </c>
      <c r="C157" t="s">
        <v>336</v>
      </c>
      <c r="D157" s="2">
        <v>6585000</v>
      </c>
      <c r="E157" s="2">
        <v>183875.28</v>
      </c>
      <c r="F157" s="2">
        <v>0</v>
      </c>
      <c r="G157" s="2">
        <v>6768875.2800000003</v>
      </c>
      <c r="H157" s="2">
        <v>614265.5</v>
      </c>
      <c r="I157" s="2">
        <v>1114691.45</v>
      </c>
      <c r="J157" s="2">
        <v>1728956.95</v>
      </c>
      <c r="K157" s="2">
        <v>5039918.33</v>
      </c>
      <c r="L157" s="2">
        <v>1588116</v>
      </c>
      <c r="M157" s="2">
        <v>3451802.33</v>
      </c>
      <c r="N157" s="2"/>
      <c r="O157" s="2"/>
    </row>
    <row r="158" spans="1:15">
      <c r="B158" t="s">
        <v>337</v>
      </c>
      <c r="C158" t="s">
        <v>477</v>
      </c>
      <c r="D158" s="2">
        <v>10480321</v>
      </c>
      <c r="E158" s="2">
        <v>3640814.01</v>
      </c>
      <c r="F158" s="2">
        <v>0</v>
      </c>
      <c r="G158" s="2">
        <v>14121135.01</v>
      </c>
      <c r="H158" s="2">
        <v>1139795.05</v>
      </c>
      <c r="I158" s="2">
        <v>1517578.65</v>
      </c>
      <c r="J158" s="2">
        <v>2657373.7000000002</v>
      </c>
      <c r="K158" s="2">
        <v>11463761.310000001</v>
      </c>
      <c r="L158" s="2">
        <v>470556.8</v>
      </c>
      <c r="M158" s="2">
        <v>10993204.51</v>
      </c>
      <c r="N158" s="2"/>
      <c r="O158" s="2"/>
    </row>
    <row r="159" spans="1:15">
      <c r="B159" t="s">
        <v>338</v>
      </c>
      <c r="C159" t="s">
        <v>339</v>
      </c>
      <c r="D159" s="2">
        <v>8500000</v>
      </c>
      <c r="E159" s="2">
        <v>-1800000</v>
      </c>
      <c r="F159" s="2">
        <v>0</v>
      </c>
      <c r="G159" s="2">
        <v>6700000</v>
      </c>
      <c r="H159" s="2">
        <v>42500</v>
      </c>
      <c r="I159" s="2">
        <v>506000</v>
      </c>
      <c r="J159" s="2">
        <v>548500</v>
      </c>
      <c r="K159" s="2">
        <v>6151500</v>
      </c>
      <c r="L159" s="2">
        <v>760000</v>
      </c>
      <c r="M159" s="2">
        <v>5391500</v>
      </c>
      <c r="N159" s="2"/>
      <c r="O159" s="2"/>
    </row>
    <row r="160" spans="1:15">
      <c r="B160" t="s">
        <v>340</v>
      </c>
      <c r="C160" t="s">
        <v>476</v>
      </c>
      <c r="D160" s="2">
        <v>23750000</v>
      </c>
      <c r="E160" s="2">
        <v>7665897.25</v>
      </c>
      <c r="F160" s="2">
        <v>0</v>
      </c>
      <c r="G160" s="2">
        <v>31415897.25</v>
      </c>
      <c r="H160" s="2">
        <v>6647013.3499999996</v>
      </c>
      <c r="I160" s="2">
        <v>5401906.0499999998</v>
      </c>
      <c r="J160" s="2">
        <v>12048919.4</v>
      </c>
      <c r="K160" s="2">
        <v>19366977.850000001</v>
      </c>
      <c r="L160" s="2">
        <v>8143839.0999999996</v>
      </c>
      <c r="M160" s="2">
        <v>11223138.75</v>
      </c>
      <c r="N160" s="2"/>
      <c r="O160" s="2"/>
    </row>
    <row r="161" spans="2:15">
      <c r="B161" t="s">
        <v>341</v>
      </c>
      <c r="C161" t="s">
        <v>475</v>
      </c>
      <c r="D161" s="2">
        <v>2870000</v>
      </c>
      <c r="E161" s="2">
        <v>-350000</v>
      </c>
      <c r="F161" s="2">
        <v>0</v>
      </c>
      <c r="G161" s="2">
        <v>2520000</v>
      </c>
      <c r="H161" s="2">
        <v>56200</v>
      </c>
      <c r="I161" s="2">
        <v>20000</v>
      </c>
      <c r="J161" s="2">
        <v>76200</v>
      </c>
      <c r="K161" s="2">
        <v>2443800</v>
      </c>
      <c r="L161" s="2">
        <v>0</v>
      </c>
      <c r="M161" s="2">
        <v>2443800</v>
      </c>
      <c r="N161" s="2"/>
      <c r="O161" s="2"/>
    </row>
    <row r="162" spans="2:15"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2:15">
      <c r="B163" t="s">
        <v>342</v>
      </c>
      <c r="C163" t="s">
        <v>474</v>
      </c>
      <c r="D163" s="2">
        <v>58486000</v>
      </c>
      <c r="E163" s="2">
        <v>1306197</v>
      </c>
      <c r="F163" s="2">
        <v>0</v>
      </c>
      <c r="G163" s="2">
        <v>59792197</v>
      </c>
      <c r="H163" s="2">
        <v>5497867.2000000002</v>
      </c>
      <c r="I163" s="2">
        <v>8667044.6600000001</v>
      </c>
      <c r="J163" s="2">
        <v>14164911.859999999</v>
      </c>
      <c r="K163" s="2">
        <v>45627285.140000001</v>
      </c>
      <c r="L163" s="2">
        <v>2096280.55</v>
      </c>
      <c r="M163" s="2">
        <v>43531004.590000004</v>
      </c>
      <c r="N163" s="2"/>
      <c r="O163" s="2"/>
    </row>
    <row r="164" spans="2:15">
      <c r="D164" s="2" t="s">
        <v>189</v>
      </c>
      <c r="E164" s="2" t="s">
        <v>190</v>
      </c>
      <c r="F164" s="2" t="s">
        <v>7</v>
      </c>
      <c r="G164" s="2" t="s">
        <v>7</v>
      </c>
      <c r="H164" s="2" t="s">
        <v>7</v>
      </c>
      <c r="I164" s="2" t="s">
        <v>7</v>
      </c>
      <c r="J164" s="2" t="s">
        <v>7</v>
      </c>
      <c r="K164" s="2" t="s">
        <v>7</v>
      </c>
      <c r="L164" s="2" t="s">
        <v>7</v>
      </c>
      <c r="M164" s="2" t="s">
        <v>7</v>
      </c>
      <c r="N164" s="2"/>
      <c r="O164" s="2"/>
    </row>
    <row r="165" spans="2:15">
      <c r="B165" t="s">
        <v>343</v>
      </c>
      <c r="C165" t="s">
        <v>344</v>
      </c>
      <c r="D165" s="2">
        <v>10161000</v>
      </c>
      <c r="E165" s="2">
        <v>125000</v>
      </c>
      <c r="F165" s="2">
        <v>0</v>
      </c>
      <c r="G165" s="2">
        <v>10286000</v>
      </c>
      <c r="H165" s="2">
        <v>868980.55</v>
      </c>
      <c r="I165" s="2">
        <v>2081608.65</v>
      </c>
      <c r="J165" s="2">
        <v>2950589.2</v>
      </c>
      <c r="K165" s="2">
        <v>7335410.7999999998</v>
      </c>
      <c r="L165" s="2">
        <v>386989.65</v>
      </c>
      <c r="M165" s="2">
        <v>6948421.1500000004</v>
      </c>
      <c r="N165" s="2"/>
      <c r="O165" s="2"/>
    </row>
    <row r="166" spans="2:15">
      <c r="B166" t="s">
        <v>345</v>
      </c>
      <c r="C166" t="s">
        <v>346</v>
      </c>
      <c r="D166" s="2">
        <v>48325000</v>
      </c>
      <c r="E166" s="2">
        <v>1181197</v>
      </c>
      <c r="F166" s="2">
        <v>0</v>
      </c>
      <c r="G166" s="2">
        <v>49506197</v>
      </c>
      <c r="H166" s="2">
        <v>4628886.6500000004</v>
      </c>
      <c r="I166" s="2">
        <v>6585436.0099999998</v>
      </c>
      <c r="J166" s="2">
        <v>11214322.66</v>
      </c>
      <c r="K166" s="2">
        <v>38291874.340000004</v>
      </c>
      <c r="L166" s="2">
        <v>1709290.9</v>
      </c>
      <c r="M166" s="2">
        <v>36582583.439999998</v>
      </c>
      <c r="N166" s="2"/>
      <c r="O166" s="2"/>
    </row>
    <row r="167" spans="2:15"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2:15">
      <c r="B168" t="s">
        <v>347</v>
      </c>
      <c r="C168" t="s">
        <v>473</v>
      </c>
      <c r="D168" s="2">
        <v>110377385</v>
      </c>
      <c r="E168" s="2">
        <v>37750893</v>
      </c>
      <c r="F168" s="2">
        <v>0</v>
      </c>
      <c r="G168" s="2">
        <v>148128278</v>
      </c>
      <c r="H168" s="2">
        <v>10901059.800000001</v>
      </c>
      <c r="I168" s="2">
        <v>41047466.93</v>
      </c>
      <c r="J168" s="2">
        <v>51948526.729999997</v>
      </c>
      <c r="K168" s="2">
        <v>96179751.269999996</v>
      </c>
      <c r="L168" s="2">
        <v>8190478.9400000004</v>
      </c>
      <c r="M168" s="2">
        <v>87989272.329999998</v>
      </c>
      <c r="N168" s="2"/>
      <c r="O168" s="2"/>
    </row>
    <row r="169" spans="2:15">
      <c r="D169" s="2" t="s">
        <v>189</v>
      </c>
      <c r="E169" s="2" t="s">
        <v>190</v>
      </c>
      <c r="F169" s="2" t="s">
        <v>7</v>
      </c>
      <c r="G169" s="2" t="s">
        <v>7</v>
      </c>
      <c r="H169" s="2" t="s">
        <v>7</v>
      </c>
      <c r="I169" s="2" t="s">
        <v>7</v>
      </c>
      <c r="J169" s="2" t="s">
        <v>7</v>
      </c>
      <c r="K169" s="2" t="s">
        <v>7</v>
      </c>
      <c r="L169" s="2" t="s">
        <v>7</v>
      </c>
      <c r="M169" s="2" t="s">
        <v>7</v>
      </c>
      <c r="N169" s="2"/>
      <c r="O169" s="2"/>
    </row>
    <row r="170" spans="2:15">
      <c r="B170" t="s">
        <v>348</v>
      </c>
      <c r="C170" t="s">
        <v>472</v>
      </c>
      <c r="D170" s="2">
        <v>24112840</v>
      </c>
      <c r="E170" s="2">
        <v>3118693</v>
      </c>
      <c r="F170" s="2">
        <v>0</v>
      </c>
      <c r="G170" s="2">
        <v>27231533</v>
      </c>
      <c r="H170" s="2">
        <v>4532752.5</v>
      </c>
      <c r="I170" s="2">
        <v>5079032.72</v>
      </c>
      <c r="J170" s="2">
        <v>9611785.2200000007</v>
      </c>
      <c r="K170" s="2">
        <v>17619747.780000001</v>
      </c>
      <c r="L170" s="2">
        <v>542626</v>
      </c>
      <c r="M170" s="2">
        <v>17077121.780000001</v>
      </c>
      <c r="N170" s="2"/>
      <c r="O170" s="2"/>
    </row>
    <row r="171" spans="2:15">
      <c r="B171" t="s">
        <v>349</v>
      </c>
      <c r="C171" t="s">
        <v>350</v>
      </c>
      <c r="D171" s="2">
        <v>560000</v>
      </c>
      <c r="E171" s="2">
        <v>575000</v>
      </c>
      <c r="F171" s="2">
        <v>0</v>
      </c>
      <c r="G171" s="2">
        <v>1135000</v>
      </c>
      <c r="H171" s="2">
        <v>0</v>
      </c>
      <c r="I171" s="2">
        <v>0</v>
      </c>
      <c r="J171" s="2">
        <v>0</v>
      </c>
      <c r="K171" s="2">
        <v>1135000</v>
      </c>
      <c r="L171" s="2">
        <v>0</v>
      </c>
      <c r="M171" s="2">
        <v>1135000</v>
      </c>
      <c r="N171" s="2"/>
      <c r="O171" s="2"/>
    </row>
    <row r="172" spans="2:15">
      <c r="B172" t="s">
        <v>351</v>
      </c>
      <c r="C172" t="s">
        <v>471</v>
      </c>
      <c r="D172" s="2">
        <v>15159500</v>
      </c>
      <c r="E172" s="2">
        <v>1000000</v>
      </c>
      <c r="F172" s="2">
        <v>0</v>
      </c>
      <c r="G172" s="2">
        <v>16159500</v>
      </c>
      <c r="H172" s="2">
        <v>2133724.7599999998</v>
      </c>
      <c r="I172" s="2">
        <v>3103796.33</v>
      </c>
      <c r="J172" s="2">
        <v>5237521.09</v>
      </c>
      <c r="K172" s="2">
        <v>10921978.91</v>
      </c>
      <c r="L172" s="2">
        <v>1111931</v>
      </c>
      <c r="M172" s="2">
        <v>9810047.9100000001</v>
      </c>
      <c r="N172" s="2"/>
      <c r="O172" s="2"/>
    </row>
    <row r="173" spans="2:15">
      <c r="B173" t="s">
        <v>352</v>
      </c>
      <c r="C173" t="s">
        <v>353</v>
      </c>
      <c r="D173" s="2">
        <v>38319689</v>
      </c>
      <c r="E173" s="2">
        <v>1102000</v>
      </c>
      <c r="F173" s="2">
        <v>0</v>
      </c>
      <c r="G173" s="2">
        <v>39421689</v>
      </c>
      <c r="H173" s="2">
        <v>1943525</v>
      </c>
      <c r="I173" s="2">
        <v>26916589.57</v>
      </c>
      <c r="J173" s="2">
        <v>28860114.57</v>
      </c>
      <c r="K173" s="2">
        <v>10561574.43</v>
      </c>
      <c r="L173" s="2">
        <v>3133034.1</v>
      </c>
      <c r="M173" s="2">
        <v>7428540.3300000001</v>
      </c>
      <c r="N173" s="2"/>
      <c r="O173" s="2"/>
    </row>
    <row r="174" spans="2:15">
      <c r="B174" t="s">
        <v>354</v>
      </c>
      <c r="C174" t="s">
        <v>355</v>
      </c>
      <c r="D174" s="2">
        <v>14643913</v>
      </c>
      <c r="E174" s="2">
        <v>31203200</v>
      </c>
      <c r="F174" s="2">
        <v>0</v>
      </c>
      <c r="G174" s="2">
        <v>45847113</v>
      </c>
      <c r="H174" s="2">
        <v>1547530.19</v>
      </c>
      <c r="I174" s="2">
        <v>2494788.52</v>
      </c>
      <c r="J174" s="2">
        <v>4042318.71</v>
      </c>
      <c r="K174" s="2">
        <v>41804794.289999999</v>
      </c>
      <c r="L174" s="2">
        <v>1578247.84</v>
      </c>
      <c r="M174" s="2">
        <v>40226546.450000003</v>
      </c>
      <c r="N174" s="2"/>
      <c r="O174" s="2"/>
    </row>
    <row r="175" spans="2:15">
      <c r="B175" t="s">
        <v>356</v>
      </c>
      <c r="C175" t="s">
        <v>470</v>
      </c>
      <c r="D175" s="2">
        <v>10360100</v>
      </c>
      <c r="E175" s="2">
        <v>850000</v>
      </c>
      <c r="F175" s="2">
        <v>0</v>
      </c>
      <c r="G175" s="2">
        <v>11210100</v>
      </c>
      <c r="H175" s="2">
        <v>431144.6</v>
      </c>
      <c r="I175" s="2">
        <v>2416575.9500000002</v>
      </c>
      <c r="J175" s="2">
        <v>2847720.55</v>
      </c>
      <c r="K175" s="2">
        <v>8362379.4500000002</v>
      </c>
      <c r="L175" s="2">
        <v>1816140</v>
      </c>
      <c r="M175" s="2">
        <v>6546239.4500000002</v>
      </c>
      <c r="N175" s="2"/>
      <c r="O175" s="2"/>
    </row>
    <row r="176" spans="2:15">
      <c r="B176" t="s">
        <v>357</v>
      </c>
      <c r="C176" t="s">
        <v>469</v>
      </c>
      <c r="D176" s="2">
        <v>1085000</v>
      </c>
      <c r="E176" s="2">
        <v>0</v>
      </c>
      <c r="F176" s="2">
        <v>0</v>
      </c>
      <c r="G176" s="2">
        <v>1085000</v>
      </c>
      <c r="H176" s="2">
        <v>50150.1</v>
      </c>
      <c r="I176" s="2">
        <v>55414.75</v>
      </c>
      <c r="J176" s="2">
        <v>105564.85</v>
      </c>
      <c r="K176" s="2">
        <v>979435.15</v>
      </c>
      <c r="L176" s="2">
        <v>0</v>
      </c>
      <c r="M176" s="2">
        <v>979435.15</v>
      </c>
      <c r="N176" s="2"/>
      <c r="O176" s="2"/>
    </row>
    <row r="177" spans="2:15">
      <c r="B177" t="s">
        <v>358</v>
      </c>
      <c r="C177" t="s">
        <v>468</v>
      </c>
      <c r="D177" s="2">
        <v>6136343</v>
      </c>
      <c r="E177" s="2">
        <v>-98000</v>
      </c>
      <c r="F177" s="2">
        <v>0</v>
      </c>
      <c r="G177" s="2">
        <v>6038343</v>
      </c>
      <c r="H177" s="2">
        <v>262232.65000000002</v>
      </c>
      <c r="I177" s="2">
        <v>981269.09</v>
      </c>
      <c r="J177" s="2">
        <v>1243501.74</v>
      </c>
      <c r="K177" s="2">
        <v>4794841.26</v>
      </c>
      <c r="L177" s="2">
        <v>8500</v>
      </c>
      <c r="M177" s="2">
        <v>4786341.26</v>
      </c>
      <c r="N177" s="2"/>
      <c r="O177" s="2"/>
    </row>
    <row r="178" spans="2:15"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2:15">
      <c r="B179" t="s">
        <v>359</v>
      </c>
      <c r="C179" t="s">
        <v>360</v>
      </c>
      <c r="D179" s="2">
        <v>256227462</v>
      </c>
      <c r="E179" s="2">
        <v>-6000000</v>
      </c>
      <c r="F179" s="2">
        <v>0</v>
      </c>
      <c r="G179" s="2">
        <v>250227462</v>
      </c>
      <c r="H179" s="2">
        <v>58056029.609999999</v>
      </c>
      <c r="I179" s="2">
        <v>59890066.899999999</v>
      </c>
      <c r="J179" s="2">
        <v>117946096.51000001</v>
      </c>
      <c r="K179" s="2">
        <v>132281365.48999999</v>
      </c>
      <c r="L179" s="2">
        <v>0</v>
      </c>
      <c r="M179" s="2">
        <v>132281365.48999999</v>
      </c>
      <c r="N179" s="2"/>
      <c r="O179" s="2"/>
    </row>
    <row r="180" spans="2:15">
      <c r="D180" s="2" t="s">
        <v>189</v>
      </c>
      <c r="E180" s="2" t="s">
        <v>190</v>
      </c>
      <c r="F180" s="2" t="s">
        <v>7</v>
      </c>
      <c r="G180" s="2" t="s">
        <v>7</v>
      </c>
      <c r="H180" s="2" t="s">
        <v>7</v>
      </c>
      <c r="I180" s="2" t="s">
        <v>7</v>
      </c>
      <c r="J180" s="2" t="s">
        <v>7</v>
      </c>
      <c r="K180" s="2" t="s">
        <v>7</v>
      </c>
      <c r="L180" s="2" t="s">
        <v>7</v>
      </c>
      <c r="M180" s="2" t="s">
        <v>7</v>
      </c>
      <c r="N180" s="2"/>
      <c r="O180" s="2"/>
    </row>
    <row r="181" spans="2:15"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2:15">
      <c r="B182" t="s">
        <v>361</v>
      </c>
      <c r="C182" t="s">
        <v>362</v>
      </c>
      <c r="D182" s="2">
        <v>242775671</v>
      </c>
      <c r="E182" s="2">
        <v>-6000000</v>
      </c>
      <c r="F182" s="2">
        <v>0</v>
      </c>
      <c r="G182" s="2">
        <v>236775671</v>
      </c>
      <c r="H182" s="2">
        <v>58056029.609999999</v>
      </c>
      <c r="I182" s="2">
        <v>59890066.899999999</v>
      </c>
      <c r="J182" s="2">
        <v>117946096.51000001</v>
      </c>
      <c r="K182" s="2">
        <v>118829574.48999999</v>
      </c>
      <c r="L182" s="2">
        <v>0</v>
      </c>
      <c r="M182" s="2">
        <v>118829574.48999999</v>
      </c>
      <c r="N182" s="2"/>
      <c r="O182" s="2"/>
    </row>
    <row r="183" spans="2:15">
      <c r="D183" s="2" t="s">
        <v>189</v>
      </c>
      <c r="E183" s="2" t="s">
        <v>190</v>
      </c>
      <c r="F183" s="2" t="s">
        <v>7</v>
      </c>
      <c r="G183" s="2" t="s">
        <v>7</v>
      </c>
      <c r="H183" s="2" t="s">
        <v>7</v>
      </c>
      <c r="I183" s="2" t="s">
        <v>7</v>
      </c>
      <c r="J183" s="2" t="s">
        <v>7</v>
      </c>
      <c r="K183" s="2" t="s">
        <v>7</v>
      </c>
      <c r="L183" s="2" t="s">
        <v>7</v>
      </c>
      <c r="M183" s="2" t="s">
        <v>7</v>
      </c>
      <c r="N183" s="2"/>
      <c r="O183" s="2"/>
    </row>
    <row r="184" spans="2:15" ht="30">
      <c r="B184" t="s">
        <v>363</v>
      </c>
      <c r="C184" s="6" t="s">
        <v>466</v>
      </c>
      <c r="D184" s="2">
        <v>80116796</v>
      </c>
      <c r="E184" s="2">
        <v>0</v>
      </c>
      <c r="F184" s="2">
        <v>0</v>
      </c>
      <c r="G184" s="2">
        <v>80116796</v>
      </c>
      <c r="H184" s="2">
        <v>19339353.25</v>
      </c>
      <c r="I184" s="2">
        <v>21133618.050000001</v>
      </c>
      <c r="J184" s="2">
        <v>40472971.299999997</v>
      </c>
      <c r="K184" s="2">
        <v>39643824.700000003</v>
      </c>
      <c r="L184" s="2">
        <v>0</v>
      </c>
      <c r="M184" s="2">
        <v>39643824.700000003</v>
      </c>
      <c r="N184" s="2"/>
      <c r="O184" s="2"/>
    </row>
    <row r="185" spans="2:15" ht="30">
      <c r="B185" t="s">
        <v>364</v>
      </c>
      <c r="C185" s="6" t="s">
        <v>467</v>
      </c>
      <c r="D185" s="2">
        <v>162658875</v>
      </c>
      <c r="E185" s="2">
        <v>-6000000</v>
      </c>
      <c r="F185" s="2">
        <v>0</v>
      </c>
      <c r="G185" s="2">
        <v>156658875</v>
      </c>
      <c r="H185" s="2">
        <v>38716676.359999999</v>
      </c>
      <c r="I185" s="2">
        <v>38756448.850000001</v>
      </c>
      <c r="J185" s="2">
        <v>77473125.209999993</v>
      </c>
      <c r="K185" s="2">
        <v>79185749.790000007</v>
      </c>
      <c r="L185" s="2">
        <v>0</v>
      </c>
      <c r="M185" s="2">
        <v>79185749.790000007</v>
      </c>
      <c r="N185" s="2"/>
      <c r="O185" s="2"/>
    </row>
    <row r="186" spans="2:15"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2:15">
      <c r="B187" t="s">
        <v>365</v>
      </c>
      <c r="C187" t="s">
        <v>366</v>
      </c>
      <c r="D187" s="2">
        <v>13451791</v>
      </c>
      <c r="E187" s="2">
        <v>0</v>
      </c>
      <c r="F187" s="2">
        <v>0</v>
      </c>
      <c r="G187" s="2">
        <v>13451791</v>
      </c>
      <c r="H187" s="2">
        <v>0</v>
      </c>
      <c r="I187" s="2">
        <v>0</v>
      </c>
      <c r="J187" s="2">
        <v>0</v>
      </c>
      <c r="K187" s="2">
        <v>13451791</v>
      </c>
      <c r="L187" s="2">
        <v>0</v>
      </c>
      <c r="M187" s="2">
        <v>13451791</v>
      </c>
      <c r="N187" s="2"/>
      <c r="O187" s="2"/>
    </row>
    <row r="188" spans="2:15">
      <c r="D188" s="2" t="s">
        <v>189</v>
      </c>
      <c r="E188" s="2" t="s">
        <v>190</v>
      </c>
      <c r="F188" s="2" t="s">
        <v>7</v>
      </c>
      <c r="G188" s="2" t="s">
        <v>7</v>
      </c>
      <c r="H188" s="2" t="s">
        <v>7</v>
      </c>
      <c r="I188" s="2" t="s">
        <v>7</v>
      </c>
      <c r="J188" s="2" t="s">
        <v>7</v>
      </c>
      <c r="K188" s="2" t="s">
        <v>7</v>
      </c>
      <c r="L188" s="2" t="s">
        <v>7</v>
      </c>
      <c r="M188" s="2" t="s">
        <v>7</v>
      </c>
      <c r="N188" s="2"/>
      <c r="O188" s="2"/>
    </row>
    <row r="189" spans="2:15" ht="30">
      <c r="B189" t="s">
        <v>367</v>
      </c>
      <c r="C189" s="6" t="s">
        <v>465</v>
      </c>
      <c r="D189" s="2">
        <v>13451791</v>
      </c>
      <c r="E189" s="2">
        <v>0</v>
      </c>
      <c r="F189" s="2">
        <v>0</v>
      </c>
      <c r="G189" s="2">
        <v>13451791</v>
      </c>
      <c r="H189" s="2">
        <v>0</v>
      </c>
      <c r="I189" s="2">
        <v>0</v>
      </c>
      <c r="J189" s="2">
        <v>0</v>
      </c>
      <c r="K189" s="2">
        <v>13451791</v>
      </c>
      <c r="L189" s="2">
        <v>0</v>
      </c>
      <c r="M189" s="2">
        <v>13451791</v>
      </c>
      <c r="N189" s="2"/>
      <c r="O189" s="2"/>
    </row>
    <row r="190" spans="2:15"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2:15">
      <c r="B191" t="s">
        <v>368</v>
      </c>
      <c r="C191" t="s">
        <v>369</v>
      </c>
      <c r="D191" s="2">
        <v>1068499709.86</v>
      </c>
      <c r="E191" s="2">
        <v>670221620</v>
      </c>
      <c r="F191" s="2">
        <v>0</v>
      </c>
      <c r="G191" s="2">
        <v>1738721329.8599999</v>
      </c>
      <c r="H191" s="2">
        <v>6568661.0499999998</v>
      </c>
      <c r="I191" s="2">
        <v>56242640.450000003</v>
      </c>
      <c r="J191" s="2">
        <v>62811301.5</v>
      </c>
      <c r="K191" s="2">
        <v>1675910028.3599999</v>
      </c>
      <c r="L191" s="2">
        <v>424449096.22000003</v>
      </c>
      <c r="M191" s="2">
        <v>1251460932.1400001</v>
      </c>
      <c r="N191" s="2"/>
      <c r="O191" s="2"/>
    </row>
    <row r="192" spans="2:15">
      <c r="D192" s="2" t="s">
        <v>189</v>
      </c>
      <c r="E192" s="2" t="s">
        <v>190</v>
      </c>
      <c r="F192" s="2" t="s">
        <v>7</v>
      </c>
      <c r="G192" s="2" t="s">
        <v>7</v>
      </c>
      <c r="H192" s="2" t="s">
        <v>7</v>
      </c>
      <c r="I192" s="2" t="s">
        <v>7</v>
      </c>
      <c r="J192" s="2" t="s">
        <v>7</v>
      </c>
      <c r="K192" s="2" t="s">
        <v>7</v>
      </c>
      <c r="L192" s="2" t="s">
        <v>7</v>
      </c>
      <c r="M192" s="2" t="s">
        <v>7</v>
      </c>
      <c r="N192" s="2"/>
      <c r="O192" s="2"/>
    </row>
    <row r="193" spans="1:15"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>
      <c r="B194" t="s">
        <v>370</v>
      </c>
      <c r="C194" t="s">
        <v>464</v>
      </c>
      <c r="D194" s="2">
        <v>198329924</v>
      </c>
      <c r="E194" s="2">
        <v>144366553.28999999</v>
      </c>
      <c r="F194" s="2">
        <v>0</v>
      </c>
      <c r="G194" s="2">
        <v>342696477.29000002</v>
      </c>
      <c r="H194" s="2">
        <v>864720</v>
      </c>
      <c r="I194" s="2">
        <v>25872989.5</v>
      </c>
      <c r="J194" s="2">
        <v>26737709.5</v>
      </c>
      <c r="K194" s="2">
        <v>315958767.79000002</v>
      </c>
      <c r="L194" s="2">
        <v>61745874</v>
      </c>
      <c r="M194" s="2">
        <v>254212893.78999999</v>
      </c>
      <c r="N194" s="2"/>
      <c r="O194" s="2"/>
    </row>
    <row r="195" spans="1:15">
      <c r="D195" s="2" t="s">
        <v>189</v>
      </c>
      <c r="E195" s="2" t="s">
        <v>190</v>
      </c>
      <c r="F195" s="2" t="s">
        <v>7</v>
      </c>
      <c r="G195" s="2" t="s">
        <v>7</v>
      </c>
      <c r="H195" s="2" t="s">
        <v>7</v>
      </c>
      <c r="I195" s="2" t="s">
        <v>7</v>
      </c>
      <c r="J195" s="2" t="s">
        <v>7</v>
      </c>
      <c r="K195" s="2" t="s">
        <v>7</v>
      </c>
      <c r="L195" s="2" t="s">
        <v>7</v>
      </c>
      <c r="M195" s="2" t="s">
        <v>7</v>
      </c>
      <c r="N195" s="2"/>
      <c r="O195" s="2"/>
    </row>
    <row r="196" spans="1:15">
      <c r="B196" t="s">
        <v>371</v>
      </c>
      <c r="C196" t="s">
        <v>463</v>
      </c>
      <c r="D196" s="2">
        <v>108941239</v>
      </c>
      <c r="E196" s="2">
        <v>18434185.940000001</v>
      </c>
      <c r="F196" s="2">
        <v>0</v>
      </c>
      <c r="G196" s="2">
        <v>127375424.94</v>
      </c>
      <c r="H196" s="2">
        <v>306720</v>
      </c>
      <c r="I196" s="2">
        <v>913000</v>
      </c>
      <c r="J196" s="2">
        <v>1219720</v>
      </c>
      <c r="K196" s="2">
        <v>126155704.94</v>
      </c>
      <c r="L196" s="2">
        <v>18080000</v>
      </c>
      <c r="M196" s="2">
        <v>108075704.94</v>
      </c>
      <c r="N196" s="2"/>
      <c r="O196" s="2"/>
    </row>
    <row r="197" spans="1:15">
      <c r="B197" t="s">
        <v>372</v>
      </c>
      <c r="C197" t="s">
        <v>373</v>
      </c>
      <c r="D197" s="2">
        <v>2000000</v>
      </c>
      <c r="E197" s="2">
        <v>23600000</v>
      </c>
      <c r="F197" s="2">
        <v>0</v>
      </c>
      <c r="G197" s="2">
        <v>25600000</v>
      </c>
      <c r="H197" s="2">
        <v>0</v>
      </c>
      <c r="I197" s="2">
        <v>5813811.2999999998</v>
      </c>
      <c r="J197" s="2">
        <v>5813811.2999999998</v>
      </c>
      <c r="K197" s="2">
        <v>19786188.699999999</v>
      </c>
      <c r="L197" s="2">
        <v>17990000</v>
      </c>
      <c r="M197" s="2">
        <v>1796188.7</v>
      </c>
      <c r="N197" s="2" t="s">
        <v>236</v>
      </c>
      <c r="O197" s="2"/>
    </row>
    <row r="198" spans="1:15"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>
      <c r="A199" t="s">
        <v>0</v>
      </c>
      <c r="B199" s="22"/>
      <c r="C199" s="22"/>
      <c r="D199" s="25"/>
      <c r="E199" s="25"/>
      <c r="F199" s="25"/>
      <c r="G199" s="25"/>
      <c r="H199" s="25"/>
      <c r="I199" s="25"/>
      <c r="J199" s="25"/>
      <c r="K199" s="25"/>
      <c r="L199" s="25"/>
      <c r="M199" s="25" t="s">
        <v>374</v>
      </c>
      <c r="N199" s="2"/>
      <c r="O199" s="2"/>
    </row>
    <row r="200" spans="1:15">
      <c r="B200" s="8"/>
      <c r="C200" s="8"/>
      <c r="D200" s="9"/>
      <c r="E200" s="10" t="s">
        <v>8</v>
      </c>
      <c r="F200" s="11" t="s">
        <v>9</v>
      </c>
      <c r="G200" s="12"/>
      <c r="H200" s="51" t="s">
        <v>446</v>
      </c>
      <c r="I200" s="52"/>
      <c r="J200" s="52"/>
      <c r="K200" s="52"/>
      <c r="L200" s="52"/>
      <c r="M200" s="53"/>
      <c r="N200" s="2"/>
      <c r="O200" s="2"/>
    </row>
    <row r="201" spans="1:15">
      <c r="B201" s="13"/>
      <c r="C201" s="13"/>
      <c r="D201" s="14"/>
      <c r="E201" s="15" t="s">
        <v>10</v>
      </c>
      <c r="F201" s="16" t="s">
        <v>11</v>
      </c>
      <c r="G201" s="17"/>
      <c r="H201" s="8"/>
      <c r="I201" s="8"/>
      <c r="J201" s="8"/>
      <c r="K201" s="8"/>
      <c r="L201" s="8"/>
      <c r="M201" s="8"/>
      <c r="N201" s="2"/>
      <c r="O201" s="2"/>
    </row>
    <row r="202" spans="1:15">
      <c r="B202" s="18" t="s">
        <v>12</v>
      </c>
      <c r="C202" s="19" t="s">
        <v>178</v>
      </c>
      <c r="D202" s="20" t="s">
        <v>179</v>
      </c>
      <c r="E202" s="20" t="s">
        <v>13</v>
      </c>
      <c r="F202" s="20" t="s">
        <v>180</v>
      </c>
      <c r="G202" s="20" t="s">
        <v>181</v>
      </c>
      <c r="H202" s="19" t="s">
        <v>182</v>
      </c>
      <c r="I202" s="19" t="s">
        <v>183</v>
      </c>
      <c r="J202" s="19" t="s">
        <v>184</v>
      </c>
      <c r="K202" s="19" t="s">
        <v>185</v>
      </c>
      <c r="L202" s="19" t="s">
        <v>445</v>
      </c>
      <c r="M202" s="21" t="s">
        <v>186</v>
      </c>
      <c r="N202" s="2"/>
      <c r="O202" s="2"/>
    </row>
    <row r="203" spans="1:15">
      <c r="B203" s="3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5"/>
      <c r="N203" s="2"/>
      <c r="O203" s="2"/>
    </row>
    <row r="204" spans="1:15">
      <c r="B204" t="s">
        <v>375</v>
      </c>
      <c r="C204" t="s">
        <v>376</v>
      </c>
      <c r="D204" s="2">
        <v>8250000</v>
      </c>
      <c r="E204" s="2">
        <v>1200000</v>
      </c>
      <c r="F204" s="2">
        <v>0</v>
      </c>
      <c r="G204" s="2">
        <v>9450000</v>
      </c>
      <c r="H204" s="2">
        <v>0</v>
      </c>
      <c r="I204" s="2">
        <v>1045950</v>
      </c>
      <c r="J204" s="2">
        <v>1045950</v>
      </c>
      <c r="K204" s="2">
        <v>8404050</v>
      </c>
      <c r="L204" s="2">
        <v>0</v>
      </c>
      <c r="M204" s="2">
        <v>8404050</v>
      </c>
      <c r="N204" s="2"/>
      <c r="O204" s="2"/>
    </row>
    <row r="205" spans="1:15">
      <c r="B205" t="s">
        <v>377</v>
      </c>
      <c r="C205" t="s">
        <v>378</v>
      </c>
      <c r="D205" s="2">
        <v>21755000</v>
      </c>
      <c r="E205" s="2">
        <v>25806515.649999999</v>
      </c>
      <c r="F205" s="2">
        <v>0</v>
      </c>
      <c r="G205" s="2">
        <v>47561515.649999999</v>
      </c>
      <c r="H205" s="2">
        <v>218000</v>
      </c>
      <c r="I205" s="2">
        <v>4403680</v>
      </c>
      <c r="J205" s="2">
        <v>4621680</v>
      </c>
      <c r="K205" s="2">
        <v>42939835.649999999</v>
      </c>
      <c r="L205" s="2">
        <v>10130000</v>
      </c>
      <c r="M205" s="2">
        <v>32809835.649999999</v>
      </c>
      <c r="N205" s="2"/>
      <c r="O205" s="2"/>
    </row>
    <row r="206" spans="1:15">
      <c r="B206" t="s">
        <v>379</v>
      </c>
      <c r="C206" t="s">
        <v>380</v>
      </c>
      <c r="D206" s="2">
        <v>34000000</v>
      </c>
      <c r="E206" s="2">
        <v>23957500</v>
      </c>
      <c r="F206" s="2">
        <v>0</v>
      </c>
      <c r="G206" s="2">
        <v>57957500</v>
      </c>
      <c r="H206" s="2">
        <v>340000</v>
      </c>
      <c r="I206" s="2">
        <v>4454046</v>
      </c>
      <c r="J206" s="2">
        <v>4794046</v>
      </c>
      <c r="K206" s="2">
        <v>53163454</v>
      </c>
      <c r="L206" s="2">
        <v>11613800</v>
      </c>
      <c r="M206" s="2">
        <v>41549654</v>
      </c>
      <c r="N206" s="2"/>
      <c r="O206" s="2"/>
    </row>
    <row r="207" spans="1:15">
      <c r="B207" t="s">
        <v>381</v>
      </c>
      <c r="C207" t="s">
        <v>382</v>
      </c>
      <c r="D207" s="2">
        <v>0</v>
      </c>
      <c r="E207" s="2">
        <v>0</v>
      </c>
      <c r="F207" s="2">
        <v>0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/>
      <c r="O207" s="2"/>
    </row>
    <row r="208" spans="1:15" ht="30">
      <c r="B208" t="s">
        <v>383</v>
      </c>
      <c r="C208" s="6" t="s">
        <v>462</v>
      </c>
      <c r="D208" s="2">
        <v>0</v>
      </c>
      <c r="E208" s="2">
        <v>18848351.699999999</v>
      </c>
      <c r="F208" s="2">
        <v>0</v>
      </c>
      <c r="G208" s="2">
        <v>18848351.699999999</v>
      </c>
      <c r="H208" s="2">
        <v>0</v>
      </c>
      <c r="I208" s="2">
        <v>0</v>
      </c>
      <c r="J208" s="2">
        <v>0</v>
      </c>
      <c r="K208" s="2">
        <v>18848351.699999999</v>
      </c>
      <c r="L208" s="2">
        <v>1434974</v>
      </c>
      <c r="M208" s="2">
        <v>17413377.699999999</v>
      </c>
      <c r="N208" s="2"/>
      <c r="O208" s="2"/>
    </row>
    <row r="209" spans="2:15">
      <c r="B209" t="s">
        <v>384</v>
      </c>
      <c r="C209" t="s">
        <v>385</v>
      </c>
      <c r="D209" s="2">
        <v>23383685</v>
      </c>
      <c r="E209" s="2">
        <v>32520000</v>
      </c>
      <c r="F209" s="2">
        <v>0</v>
      </c>
      <c r="G209" s="2">
        <v>55903685</v>
      </c>
      <c r="H209" s="2">
        <v>0</v>
      </c>
      <c r="I209" s="2">
        <v>9242502.1999999993</v>
      </c>
      <c r="J209" s="2">
        <v>9242502.1999999993</v>
      </c>
      <c r="K209" s="2">
        <v>46661182.799999997</v>
      </c>
      <c r="L209" s="2">
        <v>2497100</v>
      </c>
      <c r="M209" s="2">
        <v>44164082.799999997</v>
      </c>
      <c r="N209" s="2"/>
      <c r="O209" s="2"/>
    </row>
    <row r="210" spans="2:15"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2:15">
      <c r="B211" t="s">
        <v>386</v>
      </c>
      <c r="C211" t="s">
        <v>461</v>
      </c>
      <c r="D211" s="2">
        <v>747684138.00999999</v>
      </c>
      <c r="E211" s="2">
        <v>538340713.75999999</v>
      </c>
      <c r="F211" s="2">
        <v>0</v>
      </c>
      <c r="G211" s="2">
        <v>1286024851.77</v>
      </c>
      <c r="H211" s="2">
        <v>5703941.0499999998</v>
      </c>
      <c r="I211" s="2">
        <v>30369650.949999999</v>
      </c>
      <c r="J211" s="2">
        <v>36073592</v>
      </c>
      <c r="K211" s="2">
        <v>1249951259.77</v>
      </c>
      <c r="L211" s="2">
        <v>362703222.22000003</v>
      </c>
      <c r="M211" s="2">
        <v>887248037.54999995</v>
      </c>
      <c r="N211" s="2"/>
      <c r="O211" s="2"/>
    </row>
    <row r="212" spans="2:15">
      <c r="D212" s="2" t="s">
        <v>189</v>
      </c>
      <c r="E212" s="2" t="s">
        <v>190</v>
      </c>
      <c r="F212" s="2" t="s">
        <v>7</v>
      </c>
      <c r="G212" s="2" t="s">
        <v>7</v>
      </c>
      <c r="H212" s="2" t="s">
        <v>7</v>
      </c>
      <c r="I212" s="2" t="s">
        <v>7</v>
      </c>
      <c r="J212" s="2" t="s">
        <v>7</v>
      </c>
      <c r="K212" s="2" t="s">
        <v>7</v>
      </c>
      <c r="L212" s="2" t="s">
        <v>7</v>
      </c>
      <c r="M212" s="2" t="s">
        <v>7</v>
      </c>
      <c r="N212" s="2"/>
      <c r="O212" s="2"/>
    </row>
    <row r="213" spans="2:15">
      <c r="B213" t="s">
        <v>387</v>
      </c>
      <c r="C213" t="s">
        <v>388</v>
      </c>
      <c r="D213" s="2">
        <v>437316099</v>
      </c>
      <c r="E213" s="2">
        <v>336401631.94</v>
      </c>
      <c r="F213" s="2">
        <v>0</v>
      </c>
      <c r="G213" s="2">
        <v>773717730.94000006</v>
      </c>
      <c r="H213" s="2">
        <v>2380000</v>
      </c>
      <c r="I213" s="2">
        <v>12767026.470000001</v>
      </c>
      <c r="J213" s="2">
        <v>15147026.470000001</v>
      </c>
      <c r="K213" s="2">
        <v>758570704.47000003</v>
      </c>
      <c r="L213" s="2">
        <v>357193222.22000003</v>
      </c>
      <c r="M213" s="2">
        <v>401377482.25</v>
      </c>
      <c r="N213" s="2"/>
      <c r="O213" s="2"/>
    </row>
    <row r="214" spans="2:15">
      <c r="B214" t="s">
        <v>389</v>
      </c>
      <c r="C214" t="s">
        <v>390</v>
      </c>
      <c r="D214" s="2">
        <v>102202663.01000001</v>
      </c>
      <c r="E214" s="2">
        <v>-1412836.99</v>
      </c>
      <c r="F214" s="2">
        <v>0</v>
      </c>
      <c r="G214" s="2">
        <v>100789826.02</v>
      </c>
      <c r="H214" s="2">
        <v>3323941.05</v>
      </c>
      <c r="I214" s="2">
        <v>17602624.48</v>
      </c>
      <c r="J214" s="2">
        <v>20926565.530000001</v>
      </c>
      <c r="K214" s="2">
        <v>79863260.489999995</v>
      </c>
      <c r="L214" s="2">
        <v>10000</v>
      </c>
      <c r="M214" s="2">
        <v>79853260.489999995</v>
      </c>
      <c r="N214" s="2"/>
      <c r="O214" s="2"/>
    </row>
    <row r="215" spans="2:15">
      <c r="B215" t="s">
        <v>391</v>
      </c>
      <c r="C215" t="s">
        <v>392</v>
      </c>
      <c r="D215" s="2">
        <v>208165376</v>
      </c>
      <c r="E215" s="2">
        <v>203351918.81</v>
      </c>
      <c r="F215" s="2">
        <v>0</v>
      </c>
      <c r="G215" s="2">
        <v>411517294.81</v>
      </c>
      <c r="H215" s="2">
        <v>0</v>
      </c>
      <c r="I215" s="2">
        <v>0</v>
      </c>
      <c r="J215" s="2">
        <v>0</v>
      </c>
      <c r="K215" s="2">
        <v>411517294.81</v>
      </c>
      <c r="L215" s="2">
        <v>5500000</v>
      </c>
      <c r="M215" s="2">
        <v>406017294.81</v>
      </c>
      <c r="N215" s="2"/>
      <c r="O215" s="2"/>
    </row>
    <row r="216" spans="2:15"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2:15">
      <c r="B217" t="s">
        <v>393</v>
      </c>
      <c r="C217" t="s">
        <v>394</v>
      </c>
      <c r="D217" s="2">
        <v>122485647.84999999</v>
      </c>
      <c r="E217" s="2">
        <v>-12485647.050000001</v>
      </c>
      <c r="F217" s="2">
        <v>0</v>
      </c>
      <c r="G217" s="2">
        <v>110000000.8</v>
      </c>
      <c r="H217" s="2">
        <v>0</v>
      </c>
      <c r="I217" s="2">
        <v>0</v>
      </c>
      <c r="J217" s="2">
        <v>0</v>
      </c>
      <c r="K217" s="2">
        <v>110000000.8</v>
      </c>
      <c r="L217" s="2">
        <v>0</v>
      </c>
      <c r="M217" s="2">
        <v>110000000.8</v>
      </c>
      <c r="N217" s="2"/>
      <c r="O217" s="2"/>
    </row>
    <row r="218" spans="2:15">
      <c r="D218" s="2" t="s">
        <v>189</v>
      </c>
      <c r="E218" s="2" t="s">
        <v>190</v>
      </c>
      <c r="F218" s="2" t="s">
        <v>7</v>
      </c>
      <c r="G218" s="2" t="s">
        <v>7</v>
      </c>
      <c r="H218" s="2" t="s">
        <v>7</v>
      </c>
      <c r="I218" s="2" t="s">
        <v>7</v>
      </c>
      <c r="J218" s="2" t="s">
        <v>7</v>
      </c>
      <c r="K218" s="2" t="s">
        <v>7</v>
      </c>
      <c r="L218" s="2" t="s">
        <v>7</v>
      </c>
      <c r="M218" s="2" t="s">
        <v>7</v>
      </c>
      <c r="N218" s="2"/>
      <c r="O218" s="2"/>
    </row>
    <row r="219" spans="2:15">
      <c r="B219" t="s">
        <v>395</v>
      </c>
      <c r="C219" t="s">
        <v>396</v>
      </c>
      <c r="D219" s="2">
        <v>122485647.84999999</v>
      </c>
      <c r="E219" s="2">
        <v>-12485647.050000001</v>
      </c>
      <c r="F219" s="2">
        <v>0</v>
      </c>
      <c r="G219" s="2">
        <v>110000000.8</v>
      </c>
      <c r="H219" s="2">
        <v>0</v>
      </c>
      <c r="I219" s="2">
        <v>0</v>
      </c>
      <c r="J219" s="2">
        <v>0</v>
      </c>
      <c r="K219" s="2">
        <v>110000000.8</v>
      </c>
      <c r="L219" s="2">
        <v>0</v>
      </c>
      <c r="M219" s="2">
        <v>110000000.8</v>
      </c>
      <c r="N219" s="2"/>
      <c r="O219" s="2"/>
    </row>
    <row r="220" spans="2:15"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2:15">
      <c r="B221" t="s">
        <v>397</v>
      </c>
      <c r="C221" t="s">
        <v>141</v>
      </c>
      <c r="D221" s="2">
        <v>716886656</v>
      </c>
      <c r="E221" s="2">
        <v>213966842.65000001</v>
      </c>
      <c r="F221" s="2">
        <v>0</v>
      </c>
      <c r="G221" s="2">
        <v>930853498.64999998</v>
      </c>
      <c r="H221" s="2">
        <v>78421699.549999997</v>
      </c>
      <c r="I221" s="2">
        <v>323549965.60000002</v>
      </c>
      <c r="J221" s="2">
        <v>401971665.14999998</v>
      </c>
      <c r="K221" s="2">
        <v>528881833.5</v>
      </c>
      <c r="L221" s="2">
        <v>222786</v>
      </c>
      <c r="M221" s="2">
        <v>528659047.5</v>
      </c>
      <c r="N221" s="2"/>
      <c r="O221" s="2"/>
    </row>
    <row r="222" spans="2:15">
      <c r="D222" s="2" t="s">
        <v>189</v>
      </c>
      <c r="E222" s="2" t="s">
        <v>190</v>
      </c>
      <c r="F222" s="2" t="s">
        <v>7</v>
      </c>
      <c r="G222" s="2" t="s">
        <v>7</v>
      </c>
      <c r="H222" s="2" t="s">
        <v>7</v>
      </c>
      <c r="I222" s="2" t="s">
        <v>7</v>
      </c>
      <c r="J222" s="2" t="s">
        <v>7</v>
      </c>
      <c r="K222" s="2" t="s">
        <v>7</v>
      </c>
      <c r="L222" s="2" t="s">
        <v>7</v>
      </c>
      <c r="M222" s="2" t="s">
        <v>7</v>
      </c>
      <c r="N222" s="2"/>
      <c r="O222" s="2"/>
    </row>
    <row r="223" spans="2:15"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2:15">
      <c r="B224" t="s">
        <v>398</v>
      </c>
      <c r="C224" t="s">
        <v>460</v>
      </c>
      <c r="D224" s="2">
        <v>497005695</v>
      </c>
      <c r="E224" s="2">
        <v>159766842.65000001</v>
      </c>
      <c r="F224" s="2">
        <v>0</v>
      </c>
      <c r="G224" s="2">
        <v>656772537.64999998</v>
      </c>
      <c r="H224" s="2">
        <v>59054942.170000002</v>
      </c>
      <c r="I224" s="2">
        <v>279384520.42000002</v>
      </c>
      <c r="J224" s="2">
        <v>338439462.58999997</v>
      </c>
      <c r="K224" s="2">
        <v>318333075.06</v>
      </c>
      <c r="L224" s="2">
        <v>0</v>
      </c>
      <c r="M224" s="2">
        <v>318333075.06</v>
      </c>
      <c r="N224" s="2"/>
      <c r="O224" s="2"/>
    </row>
    <row r="225" spans="2:15">
      <c r="D225" s="2" t="s">
        <v>189</v>
      </c>
      <c r="E225" s="2" t="s">
        <v>190</v>
      </c>
      <c r="F225" s="2" t="s">
        <v>7</v>
      </c>
      <c r="G225" s="2" t="s">
        <v>7</v>
      </c>
      <c r="H225" s="2" t="s">
        <v>7</v>
      </c>
      <c r="I225" s="2" t="s">
        <v>7</v>
      </c>
      <c r="J225" s="2" t="s">
        <v>7</v>
      </c>
      <c r="K225" s="2" t="s">
        <v>7</v>
      </c>
      <c r="L225" s="2" t="s">
        <v>7</v>
      </c>
      <c r="M225" s="2" t="s">
        <v>7</v>
      </c>
      <c r="N225" s="2"/>
      <c r="O225" s="2"/>
    </row>
    <row r="226" spans="2:15" ht="30">
      <c r="B226" t="s">
        <v>399</v>
      </c>
      <c r="C226" s="6" t="s">
        <v>456</v>
      </c>
      <c r="D226" s="2">
        <v>16000000</v>
      </c>
      <c r="E226" s="2">
        <v>1603059.74</v>
      </c>
      <c r="F226" s="2">
        <v>0</v>
      </c>
      <c r="G226" s="2">
        <v>17603059.739999998</v>
      </c>
      <c r="H226" s="2">
        <v>0</v>
      </c>
      <c r="I226" s="2">
        <v>8828022.1899999995</v>
      </c>
      <c r="J226" s="2">
        <v>8828022.1899999995</v>
      </c>
      <c r="K226" s="2">
        <v>8775037.5500000007</v>
      </c>
      <c r="L226" s="2">
        <v>0</v>
      </c>
      <c r="M226" s="2">
        <v>8775037.5500000007</v>
      </c>
      <c r="N226" s="2"/>
      <c r="O226" s="2"/>
    </row>
    <row r="227" spans="2:15" ht="30">
      <c r="B227" t="s">
        <v>400</v>
      </c>
      <c r="C227" s="6" t="s">
        <v>457</v>
      </c>
      <c r="D227" s="2">
        <v>61870000</v>
      </c>
      <c r="E227" s="2">
        <v>4255626.17</v>
      </c>
      <c r="F227" s="2">
        <v>0</v>
      </c>
      <c r="G227" s="2">
        <v>66125626.170000002</v>
      </c>
      <c r="H227" s="2">
        <v>0</v>
      </c>
      <c r="I227" s="2">
        <v>32345890.670000002</v>
      </c>
      <c r="J227" s="2">
        <v>32345890.670000002</v>
      </c>
      <c r="K227" s="2">
        <v>33779735.5</v>
      </c>
      <c r="L227" s="2">
        <v>0</v>
      </c>
      <c r="M227" s="2">
        <v>33779735.5</v>
      </c>
      <c r="N227" s="2"/>
      <c r="O227" s="2"/>
    </row>
    <row r="228" spans="2:15" ht="30">
      <c r="B228" t="s">
        <v>402</v>
      </c>
      <c r="C228" s="6" t="s">
        <v>458</v>
      </c>
      <c r="D228" s="2">
        <v>188644908</v>
      </c>
      <c r="E228" s="2">
        <v>151541181.37</v>
      </c>
      <c r="F228" s="2">
        <v>0</v>
      </c>
      <c r="G228" s="2">
        <v>340186089.37</v>
      </c>
      <c r="H228" s="2">
        <v>0</v>
      </c>
      <c r="I228" s="2">
        <v>179155665.38999999</v>
      </c>
      <c r="J228" s="2">
        <v>179155665.38999999</v>
      </c>
      <c r="K228" s="2">
        <v>161030423.97999999</v>
      </c>
      <c r="L228" s="2">
        <v>0</v>
      </c>
      <c r="M228" s="2">
        <v>161030423.97999999</v>
      </c>
      <c r="N228" s="2"/>
      <c r="O228" s="2"/>
    </row>
    <row r="229" spans="2:15" ht="30">
      <c r="B229" t="s">
        <v>403</v>
      </c>
      <c r="C229" s="6" t="s">
        <v>459</v>
      </c>
      <c r="D229" s="2">
        <v>230490787</v>
      </c>
      <c r="E229" s="2">
        <v>2366975.37</v>
      </c>
      <c r="F229" s="2">
        <v>0</v>
      </c>
      <c r="G229" s="2">
        <v>232857762.37</v>
      </c>
      <c r="H229" s="2">
        <v>59054942.170000002</v>
      </c>
      <c r="I229" s="2">
        <v>59054942.170000002</v>
      </c>
      <c r="J229" s="2">
        <v>118109884.34</v>
      </c>
      <c r="K229" s="2">
        <v>114747878.03</v>
      </c>
      <c r="L229" s="2">
        <v>0</v>
      </c>
      <c r="M229" s="2">
        <v>114747878.03</v>
      </c>
      <c r="N229" s="2"/>
      <c r="O229" s="2"/>
    </row>
    <row r="230" spans="2:15"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2:15">
      <c r="B231" t="s">
        <v>404</v>
      </c>
      <c r="C231" t="s">
        <v>405</v>
      </c>
      <c r="D231" s="2">
        <v>51354124</v>
      </c>
      <c r="E231" s="2">
        <v>-300000</v>
      </c>
      <c r="F231" s="2">
        <v>0</v>
      </c>
      <c r="G231" s="2">
        <v>51054124</v>
      </c>
      <c r="H231" s="2">
        <v>2873660</v>
      </c>
      <c r="I231" s="2">
        <v>19231319</v>
      </c>
      <c r="J231" s="2">
        <v>22104979</v>
      </c>
      <c r="K231" s="2">
        <v>28949145</v>
      </c>
      <c r="L231" s="2">
        <v>222786</v>
      </c>
      <c r="M231" s="2">
        <v>28726359</v>
      </c>
      <c r="N231" s="2"/>
      <c r="O231" s="2"/>
    </row>
    <row r="232" spans="2:15">
      <c r="D232" s="2" t="s">
        <v>189</v>
      </c>
      <c r="E232" s="2" t="s">
        <v>190</v>
      </c>
      <c r="F232" s="2" t="s">
        <v>7</v>
      </c>
      <c r="G232" s="2" t="s">
        <v>7</v>
      </c>
      <c r="H232" s="2" t="s">
        <v>7</v>
      </c>
      <c r="I232" s="2" t="s">
        <v>7</v>
      </c>
      <c r="J232" s="2" t="s">
        <v>7</v>
      </c>
      <c r="K232" s="2" t="s">
        <v>7</v>
      </c>
      <c r="L232" s="2" t="s">
        <v>7</v>
      </c>
      <c r="M232" s="2" t="s">
        <v>7</v>
      </c>
      <c r="N232" s="2"/>
      <c r="O232" s="2"/>
    </row>
    <row r="233" spans="2:15">
      <c r="B233" t="s">
        <v>406</v>
      </c>
      <c r="C233" t="s">
        <v>407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/>
      <c r="O233" s="2"/>
    </row>
    <row r="234" spans="2:15">
      <c r="B234" t="s">
        <v>408</v>
      </c>
      <c r="C234" t="s">
        <v>409</v>
      </c>
      <c r="D234" s="2">
        <v>22500000</v>
      </c>
      <c r="E234" s="2">
        <v>180000</v>
      </c>
      <c r="F234" s="2">
        <v>0</v>
      </c>
      <c r="G234" s="2">
        <v>22680000</v>
      </c>
      <c r="H234" s="2">
        <v>0</v>
      </c>
      <c r="I234" s="2">
        <v>10486000</v>
      </c>
      <c r="J234" s="2">
        <v>10486000</v>
      </c>
      <c r="K234" s="2">
        <v>12194000</v>
      </c>
      <c r="L234" s="2">
        <v>0</v>
      </c>
      <c r="M234" s="2">
        <v>12194000</v>
      </c>
      <c r="N234" s="2"/>
      <c r="O234" s="2"/>
    </row>
    <row r="235" spans="2:15">
      <c r="B235" t="s">
        <v>410</v>
      </c>
      <c r="C235" t="s">
        <v>411</v>
      </c>
      <c r="D235" s="2">
        <v>23854124</v>
      </c>
      <c r="E235" s="2">
        <v>-480000</v>
      </c>
      <c r="F235" s="2">
        <v>0</v>
      </c>
      <c r="G235" s="2">
        <v>23374124</v>
      </c>
      <c r="H235" s="2">
        <v>2635160</v>
      </c>
      <c r="I235" s="2">
        <v>7088519</v>
      </c>
      <c r="J235" s="2">
        <v>9723679</v>
      </c>
      <c r="K235" s="2">
        <v>13650445</v>
      </c>
      <c r="L235" s="2">
        <v>222786</v>
      </c>
      <c r="M235" s="2">
        <v>13427659</v>
      </c>
      <c r="N235" s="2"/>
      <c r="O235" s="2"/>
    </row>
    <row r="236" spans="2:15">
      <c r="B236" t="s">
        <v>412</v>
      </c>
      <c r="C236" t="s">
        <v>455</v>
      </c>
      <c r="D236" s="2">
        <v>5000000</v>
      </c>
      <c r="E236" s="2">
        <v>0</v>
      </c>
      <c r="F236" s="2">
        <v>0</v>
      </c>
      <c r="G236" s="2">
        <v>5000000</v>
      </c>
      <c r="H236" s="2">
        <v>238500</v>
      </c>
      <c r="I236" s="2">
        <v>1656800</v>
      </c>
      <c r="J236" s="2">
        <v>1895300</v>
      </c>
      <c r="K236" s="2">
        <v>3104700</v>
      </c>
      <c r="L236" s="2">
        <v>0</v>
      </c>
      <c r="M236" s="2">
        <v>3104700</v>
      </c>
      <c r="N236" s="2"/>
      <c r="O236" s="2"/>
    </row>
    <row r="237" spans="2:15"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2:15">
      <c r="B238" t="s">
        <v>413</v>
      </c>
      <c r="C238" t="s">
        <v>414</v>
      </c>
      <c r="D238" s="2">
        <v>156526837</v>
      </c>
      <c r="E238" s="2">
        <v>50000000</v>
      </c>
      <c r="F238" s="2">
        <v>0</v>
      </c>
      <c r="G238" s="2">
        <v>206526837</v>
      </c>
      <c r="H238" s="2">
        <v>14523809.609999999</v>
      </c>
      <c r="I238" s="2">
        <v>16264132.85</v>
      </c>
      <c r="J238" s="2">
        <v>30787942.460000001</v>
      </c>
      <c r="K238" s="2">
        <v>175738894.53999999</v>
      </c>
      <c r="L238" s="2">
        <v>0</v>
      </c>
      <c r="M238" s="2">
        <v>175738894.53999999</v>
      </c>
      <c r="N238" s="2"/>
      <c r="O238" s="2"/>
    </row>
    <row r="239" spans="2:15">
      <c r="D239" s="2" t="s">
        <v>189</v>
      </c>
      <c r="E239" s="2" t="s">
        <v>190</v>
      </c>
      <c r="F239" s="2" t="s">
        <v>7</v>
      </c>
      <c r="G239" s="2" t="s">
        <v>7</v>
      </c>
      <c r="H239" s="2" t="s">
        <v>7</v>
      </c>
      <c r="I239" s="2" t="s">
        <v>7</v>
      </c>
      <c r="J239" s="2" t="s">
        <v>7</v>
      </c>
      <c r="K239" s="2" t="s">
        <v>7</v>
      </c>
      <c r="L239" s="2" t="s">
        <v>7</v>
      </c>
      <c r="M239" s="2" t="s">
        <v>7</v>
      </c>
      <c r="N239" s="2"/>
      <c r="O239" s="2"/>
    </row>
    <row r="240" spans="2:15">
      <c r="B240" t="s">
        <v>415</v>
      </c>
      <c r="C240" t="s">
        <v>416</v>
      </c>
      <c r="D240" s="2">
        <v>150000000</v>
      </c>
      <c r="E240" s="2">
        <v>50000000</v>
      </c>
      <c r="F240" s="2">
        <v>0</v>
      </c>
      <c r="G240" s="2">
        <v>200000000</v>
      </c>
      <c r="H240" s="2">
        <v>13701972.609999999</v>
      </c>
      <c r="I240" s="2">
        <v>15428674.84</v>
      </c>
      <c r="J240" s="2">
        <v>29130647.449999999</v>
      </c>
      <c r="K240" s="2">
        <v>170869352.55000001</v>
      </c>
      <c r="L240" s="2">
        <v>0</v>
      </c>
      <c r="M240" s="2">
        <v>170869352.55000001</v>
      </c>
      <c r="N240" s="2"/>
      <c r="O240" s="2"/>
    </row>
    <row r="241" spans="1:15">
      <c r="B241" t="s">
        <v>417</v>
      </c>
      <c r="C241" t="s">
        <v>418</v>
      </c>
      <c r="D241" s="2">
        <v>3011375</v>
      </c>
      <c r="E241" s="2">
        <v>0</v>
      </c>
      <c r="F241" s="2">
        <v>0</v>
      </c>
      <c r="G241" s="2">
        <v>3011375</v>
      </c>
      <c r="H241" s="2">
        <v>779042</v>
      </c>
      <c r="I241" s="2">
        <v>792517.01</v>
      </c>
      <c r="J241" s="2">
        <v>1571559.01</v>
      </c>
      <c r="K241" s="2">
        <v>1439815.99</v>
      </c>
      <c r="L241" s="2">
        <v>0</v>
      </c>
      <c r="M241" s="2">
        <v>1439815.99</v>
      </c>
      <c r="N241" s="2"/>
      <c r="O241" s="2"/>
    </row>
    <row r="242" spans="1:15">
      <c r="B242" t="s">
        <v>419</v>
      </c>
      <c r="C242" t="s">
        <v>454</v>
      </c>
      <c r="D242" s="2">
        <v>250985</v>
      </c>
      <c r="E242" s="2">
        <v>0</v>
      </c>
      <c r="F242" s="2">
        <v>0</v>
      </c>
      <c r="G242" s="2">
        <v>250985</v>
      </c>
      <c r="H242" s="2">
        <v>0</v>
      </c>
      <c r="I242" s="2">
        <v>0</v>
      </c>
      <c r="J242" s="2">
        <v>0</v>
      </c>
      <c r="K242" s="2">
        <v>250985</v>
      </c>
      <c r="L242" s="2">
        <v>0</v>
      </c>
      <c r="M242" s="2">
        <v>250985</v>
      </c>
      <c r="N242" s="2"/>
      <c r="O242" s="2"/>
    </row>
    <row r="243" spans="1:15">
      <c r="B243" t="s">
        <v>420</v>
      </c>
      <c r="C243" t="s">
        <v>421</v>
      </c>
      <c r="D243" s="2">
        <v>264477</v>
      </c>
      <c r="E243" s="2">
        <v>0</v>
      </c>
      <c r="F243" s="2">
        <v>0</v>
      </c>
      <c r="G243" s="2">
        <v>264477</v>
      </c>
      <c r="H243" s="2">
        <v>42795</v>
      </c>
      <c r="I243" s="2">
        <v>42941</v>
      </c>
      <c r="J243" s="2">
        <v>85736</v>
      </c>
      <c r="K243" s="2">
        <v>178741</v>
      </c>
      <c r="L243" s="2">
        <v>0</v>
      </c>
      <c r="M243" s="2">
        <v>178741</v>
      </c>
      <c r="N243" s="2"/>
      <c r="O243" s="2"/>
    </row>
    <row r="244" spans="1:15">
      <c r="B244" t="s">
        <v>422</v>
      </c>
      <c r="C244" t="s">
        <v>423</v>
      </c>
      <c r="D244" s="2">
        <v>3000000</v>
      </c>
      <c r="E244" s="2">
        <v>0</v>
      </c>
      <c r="F244" s="2">
        <v>0</v>
      </c>
      <c r="G244" s="2">
        <v>3000000</v>
      </c>
      <c r="H244" s="2">
        <v>0</v>
      </c>
      <c r="I244" s="2">
        <v>0</v>
      </c>
      <c r="J244" s="2">
        <v>0</v>
      </c>
      <c r="K244" s="2">
        <v>3000000</v>
      </c>
      <c r="L244" s="2">
        <v>0</v>
      </c>
      <c r="M244" s="2">
        <v>3000000</v>
      </c>
      <c r="N244" s="2"/>
      <c r="O244" s="2"/>
    </row>
    <row r="245" spans="1:15"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>
      <c r="B246" t="s">
        <v>424</v>
      </c>
      <c r="C246" t="s">
        <v>401</v>
      </c>
      <c r="D246" s="2">
        <v>7000000</v>
      </c>
      <c r="E246" s="2">
        <v>0</v>
      </c>
      <c r="F246" s="2">
        <v>0</v>
      </c>
      <c r="G246" s="2">
        <v>7000000</v>
      </c>
      <c r="H246" s="2">
        <v>0</v>
      </c>
      <c r="I246" s="2">
        <v>2000000</v>
      </c>
      <c r="J246" s="2">
        <v>2000000</v>
      </c>
      <c r="K246" s="2">
        <v>5000000</v>
      </c>
      <c r="L246" s="2">
        <v>0</v>
      </c>
      <c r="M246" s="2">
        <v>5000000</v>
      </c>
      <c r="N246" s="2"/>
      <c r="O246" s="2"/>
    </row>
    <row r="247" spans="1:15"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 t="s">
        <v>236</v>
      </c>
      <c r="O247" s="2"/>
    </row>
    <row r="248" spans="1:15">
      <c r="A248" t="s">
        <v>0</v>
      </c>
      <c r="B248" s="22"/>
      <c r="C248" s="22"/>
      <c r="D248" s="25"/>
      <c r="E248" s="25"/>
      <c r="F248" s="25"/>
      <c r="G248" s="25"/>
      <c r="H248" s="25"/>
      <c r="I248" s="25"/>
      <c r="J248" s="25"/>
      <c r="K248" s="25"/>
      <c r="L248" s="25"/>
      <c r="M248" s="25" t="s">
        <v>425</v>
      </c>
      <c r="N248" s="2"/>
      <c r="O248" s="2"/>
    </row>
    <row r="249" spans="1:15">
      <c r="B249" s="8"/>
      <c r="C249" s="8"/>
      <c r="D249" s="9"/>
      <c r="E249" s="10" t="s">
        <v>8</v>
      </c>
      <c r="F249" s="11" t="s">
        <v>9</v>
      </c>
      <c r="G249" s="12"/>
      <c r="H249" s="51" t="s">
        <v>446</v>
      </c>
      <c r="I249" s="52"/>
      <c r="J249" s="52"/>
      <c r="K249" s="52"/>
      <c r="L249" s="52"/>
      <c r="M249" s="53"/>
      <c r="N249" s="2"/>
      <c r="O249" s="2"/>
    </row>
    <row r="250" spans="1:15">
      <c r="B250" s="13"/>
      <c r="C250" s="13"/>
      <c r="D250" s="14"/>
      <c r="E250" s="15" t="s">
        <v>10</v>
      </c>
      <c r="F250" s="16" t="s">
        <v>11</v>
      </c>
      <c r="G250" s="17"/>
      <c r="H250" s="8"/>
      <c r="I250" s="8"/>
      <c r="J250" s="8"/>
      <c r="K250" s="8"/>
      <c r="L250" s="8"/>
      <c r="M250" s="8"/>
      <c r="N250" s="2"/>
      <c r="O250" s="2"/>
    </row>
    <row r="251" spans="1:15">
      <c r="B251" s="18" t="s">
        <v>12</v>
      </c>
      <c r="C251" s="19" t="s">
        <v>178</v>
      </c>
      <c r="D251" s="20" t="s">
        <v>179</v>
      </c>
      <c r="E251" s="20" t="s">
        <v>13</v>
      </c>
      <c r="F251" s="20" t="s">
        <v>180</v>
      </c>
      <c r="G251" s="20" t="s">
        <v>181</v>
      </c>
      <c r="H251" s="19" t="s">
        <v>182</v>
      </c>
      <c r="I251" s="19" t="s">
        <v>183</v>
      </c>
      <c r="J251" s="19" t="s">
        <v>184</v>
      </c>
      <c r="K251" s="19" t="s">
        <v>185</v>
      </c>
      <c r="L251" s="19" t="s">
        <v>445</v>
      </c>
      <c r="M251" s="21" t="s">
        <v>186</v>
      </c>
      <c r="N251" s="2"/>
      <c r="O251" s="2"/>
    </row>
    <row r="252" spans="1:15">
      <c r="B252" s="3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5"/>
      <c r="N252" s="2"/>
      <c r="O252" s="2"/>
    </row>
    <row r="253" spans="1:15">
      <c r="B253" t="s">
        <v>426</v>
      </c>
      <c r="C253" t="s">
        <v>453</v>
      </c>
      <c r="D253" s="2">
        <v>7000000</v>
      </c>
      <c r="E253" s="2">
        <v>0</v>
      </c>
      <c r="F253" s="2">
        <v>0</v>
      </c>
      <c r="G253" s="2">
        <v>7000000</v>
      </c>
      <c r="H253" s="2">
        <v>0</v>
      </c>
      <c r="I253" s="2">
        <v>2000000</v>
      </c>
      <c r="J253" s="2">
        <v>2000000</v>
      </c>
      <c r="K253" s="2">
        <v>5000000</v>
      </c>
      <c r="L253" s="2">
        <v>0</v>
      </c>
      <c r="M253" s="2">
        <v>5000000</v>
      </c>
      <c r="N253" s="2"/>
      <c r="O253" s="2"/>
    </row>
    <row r="254" spans="1:15"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>
      <c r="B255" t="s">
        <v>427</v>
      </c>
      <c r="C255" t="s">
        <v>428</v>
      </c>
      <c r="D255" s="2">
        <v>5000000</v>
      </c>
      <c r="E255" s="2">
        <v>4500000</v>
      </c>
      <c r="F255" s="2">
        <v>0</v>
      </c>
      <c r="G255" s="2">
        <v>9500000</v>
      </c>
      <c r="H255" s="2">
        <v>1969287.77</v>
      </c>
      <c r="I255" s="2">
        <v>6669993.3300000001</v>
      </c>
      <c r="J255" s="2">
        <v>8639281.0999999996</v>
      </c>
      <c r="K255" s="2">
        <v>860718.9</v>
      </c>
      <c r="L255" s="2">
        <v>0</v>
      </c>
      <c r="M255" s="2">
        <v>860718.9</v>
      </c>
      <c r="N255" s="2"/>
      <c r="O255" s="2"/>
    </row>
    <row r="256" spans="1:15">
      <c r="D256" s="2" t="s">
        <v>189</v>
      </c>
      <c r="E256" s="2" t="s">
        <v>190</v>
      </c>
      <c r="F256" s="2" t="s">
        <v>7</v>
      </c>
      <c r="G256" s="2" t="s">
        <v>7</v>
      </c>
      <c r="H256" s="2" t="s">
        <v>7</v>
      </c>
      <c r="I256" s="2" t="s">
        <v>7</v>
      </c>
      <c r="J256" s="2" t="s">
        <v>7</v>
      </c>
      <c r="K256" s="2" t="s">
        <v>7</v>
      </c>
      <c r="L256" s="2" t="s">
        <v>7</v>
      </c>
      <c r="M256" s="2" t="s">
        <v>7</v>
      </c>
      <c r="N256" s="2"/>
      <c r="O256" s="2"/>
    </row>
    <row r="257" spans="2:15">
      <c r="B257" t="s">
        <v>429</v>
      </c>
      <c r="C257" t="s">
        <v>430</v>
      </c>
      <c r="D257" s="2">
        <v>5000000</v>
      </c>
      <c r="E257" s="2">
        <v>4000000</v>
      </c>
      <c r="F257" s="2">
        <v>0</v>
      </c>
      <c r="G257" s="2">
        <v>9000000</v>
      </c>
      <c r="H257" s="2">
        <v>1969287.77</v>
      </c>
      <c r="I257" s="2">
        <v>6637163.3300000001</v>
      </c>
      <c r="J257" s="2">
        <v>8606451.0999999996</v>
      </c>
      <c r="K257" s="2">
        <v>393548.9</v>
      </c>
      <c r="L257" s="2">
        <v>0</v>
      </c>
      <c r="M257" s="2">
        <v>393548.9</v>
      </c>
      <c r="N257" s="2"/>
      <c r="O257" s="2"/>
    </row>
    <row r="258" spans="2:15">
      <c r="B258" t="s">
        <v>431</v>
      </c>
      <c r="C258" t="s">
        <v>432</v>
      </c>
      <c r="D258" s="2">
        <v>0</v>
      </c>
      <c r="E258" s="2">
        <v>500000</v>
      </c>
      <c r="F258" s="2">
        <v>0</v>
      </c>
      <c r="G258" s="2">
        <v>500000</v>
      </c>
      <c r="H258" s="2">
        <v>0</v>
      </c>
      <c r="I258" s="2">
        <v>32830</v>
      </c>
      <c r="J258" s="2">
        <v>32830</v>
      </c>
      <c r="K258" s="2">
        <v>467170</v>
      </c>
      <c r="L258" s="2">
        <v>0</v>
      </c>
      <c r="M258" s="2">
        <v>467170</v>
      </c>
      <c r="N258" s="2"/>
      <c r="O258" s="2"/>
    </row>
    <row r="259" spans="2:15"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2:15">
      <c r="B260" t="s">
        <v>433</v>
      </c>
      <c r="C260" t="s">
        <v>151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/>
      <c r="O260" s="2"/>
    </row>
    <row r="261" spans="2:15">
      <c r="D261" s="2" t="s">
        <v>189</v>
      </c>
      <c r="E261" s="2" t="s">
        <v>190</v>
      </c>
      <c r="F261" s="2" t="s">
        <v>7</v>
      </c>
      <c r="G261" s="2" t="s">
        <v>7</v>
      </c>
      <c r="H261" s="2" t="s">
        <v>7</v>
      </c>
      <c r="I261" s="2" t="s">
        <v>7</v>
      </c>
      <c r="J261" s="2" t="s">
        <v>7</v>
      </c>
      <c r="K261" s="2" t="s">
        <v>7</v>
      </c>
      <c r="L261" s="2" t="s">
        <v>7</v>
      </c>
      <c r="M261" s="2" t="s">
        <v>7</v>
      </c>
      <c r="N261" s="2"/>
      <c r="O261" s="2"/>
    </row>
    <row r="262" spans="2:15"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2:15">
      <c r="B263" t="s">
        <v>434</v>
      </c>
      <c r="C263" t="s">
        <v>452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/>
      <c r="O263" s="2"/>
    </row>
    <row r="264" spans="2:15">
      <c r="D264" s="2" t="s">
        <v>189</v>
      </c>
      <c r="E264" s="2" t="s">
        <v>190</v>
      </c>
      <c r="F264" s="2" t="s">
        <v>7</v>
      </c>
      <c r="G264" s="2" t="s">
        <v>7</v>
      </c>
      <c r="H264" s="2" t="s">
        <v>7</v>
      </c>
      <c r="I264" s="2" t="s">
        <v>7</v>
      </c>
      <c r="J264" s="2" t="s">
        <v>7</v>
      </c>
      <c r="K264" s="2" t="s">
        <v>7</v>
      </c>
      <c r="L264" s="2" t="s">
        <v>7</v>
      </c>
      <c r="M264" s="2" t="s">
        <v>7</v>
      </c>
      <c r="N264" s="2"/>
      <c r="O264" s="2"/>
    </row>
    <row r="265" spans="2:15" ht="30">
      <c r="B265" t="s">
        <v>435</v>
      </c>
      <c r="C265" s="6" t="s">
        <v>451</v>
      </c>
      <c r="D265" s="2">
        <v>0</v>
      </c>
      <c r="E265" s="2">
        <v>0</v>
      </c>
      <c r="F265" s="2">
        <v>0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/>
      <c r="O265" s="2"/>
    </row>
    <row r="266" spans="2:15">
      <c r="B266" t="s">
        <v>436</v>
      </c>
      <c r="C266" s="7" t="s">
        <v>450</v>
      </c>
      <c r="D266" s="2">
        <v>0</v>
      </c>
      <c r="E266" s="2">
        <v>0</v>
      </c>
      <c r="F266" s="2">
        <v>0</v>
      </c>
      <c r="G266" s="2">
        <v>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/>
      <c r="O266" s="2"/>
    </row>
    <row r="267" spans="2:15"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</row>
    <row r="268" spans="2:15">
      <c r="B268" t="s">
        <v>437</v>
      </c>
      <c r="C268" t="s">
        <v>438</v>
      </c>
      <c r="D268" s="2">
        <v>263864856</v>
      </c>
      <c r="E268" s="2">
        <v>-7586796</v>
      </c>
      <c r="F268" s="2">
        <v>0</v>
      </c>
      <c r="G268" s="2">
        <v>256278060</v>
      </c>
      <c r="H268" s="2">
        <v>62789525.369999997</v>
      </c>
      <c r="I268" s="2">
        <v>61491618.979999997</v>
      </c>
      <c r="J268" s="2">
        <v>124281144.34999999</v>
      </c>
      <c r="K268" s="2">
        <v>131996915.65000001</v>
      </c>
      <c r="L268" s="2">
        <v>0</v>
      </c>
      <c r="M268" s="2">
        <v>131996915.65000001</v>
      </c>
      <c r="N268" s="2"/>
      <c r="O268" s="2"/>
    </row>
    <row r="269" spans="2:15">
      <c r="D269" s="2" t="s">
        <v>189</v>
      </c>
      <c r="E269" s="2" t="s">
        <v>190</v>
      </c>
      <c r="F269" s="2" t="s">
        <v>7</v>
      </c>
      <c r="G269" s="2" t="s">
        <v>7</v>
      </c>
      <c r="H269" s="2" t="s">
        <v>7</v>
      </c>
      <c r="I269" s="2" t="s">
        <v>7</v>
      </c>
      <c r="J269" s="2" t="s">
        <v>7</v>
      </c>
      <c r="K269" s="2" t="s">
        <v>7</v>
      </c>
      <c r="L269" s="2" t="s">
        <v>7</v>
      </c>
      <c r="M269" s="2" t="s">
        <v>7</v>
      </c>
      <c r="N269" s="2"/>
      <c r="O269" s="2"/>
    </row>
    <row r="270" spans="2:15"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</row>
    <row r="271" spans="2:15">
      <c r="B271" t="s">
        <v>439</v>
      </c>
      <c r="C271" t="s">
        <v>440</v>
      </c>
      <c r="D271" s="2">
        <v>263864856</v>
      </c>
      <c r="E271" s="2">
        <v>-7586796</v>
      </c>
      <c r="F271" s="2">
        <v>0</v>
      </c>
      <c r="G271" s="2">
        <v>256278060</v>
      </c>
      <c r="H271" s="2">
        <v>62789525.369999997</v>
      </c>
      <c r="I271" s="2">
        <v>61491618.979999997</v>
      </c>
      <c r="J271" s="2">
        <v>124281144.34999999</v>
      </c>
      <c r="K271" s="2">
        <v>131996915.65000001</v>
      </c>
      <c r="L271" s="2">
        <v>0</v>
      </c>
      <c r="M271" s="2">
        <v>131996915.65000001</v>
      </c>
      <c r="N271" s="2"/>
      <c r="O271" s="2"/>
    </row>
    <row r="272" spans="2:15">
      <c r="D272" s="2" t="s">
        <v>189</v>
      </c>
      <c r="E272" s="2" t="s">
        <v>190</v>
      </c>
      <c r="F272" s="2" t="s">
        <v>7</v>
      </c>
      <c r="G272" s="2" t="s">
        <v>7</v>
      </c>
      <c r="H272" s="2" t="s">
        <v>7</v>
      </c>
      <c r="I272" s="2" t="s">
        <v>7</v>
      </c>
      <c r="J272" s="2" t="s">
        <v>7</v>
      </c>
      <c r="K272" s="2" t="s">
        <v>7</v>
      </c>
      <c r="L272" s="2" t="s">
        <v>7</v>
      </c>
      <c r="M272" s="2" t="s">
        <v>7</v>
      </c>
      <c r="N272" s="2"/>
      <c r="O272" s="2"/>
    </row>
    <row r="273" spans="2:15" ht="45">
      <c r="B273" t="s">
        <v>441</v>
      </c>
      <c r="C273" s="6" t="s">
        <v>448</v>
      </c>
      <c r="D273" s="2">
        <v>71988743</v>
      </c>
      <c r="E273" s="2">
        <v>0</v>
      </c>
      <c r="F273" s="2">
        <v>0</v>
      </c>
      <c r="G273" s="2">
        <v>71988743</v>
      </c>
      <c r="H273" s="2">
        <v>18574674.34</v>
      </c>
      <c r="I273" s="2">
        <v>16780409.539999999</v>
      </c>
      <c r="J273" s="2">
        <v>35355083.880000003</v>
      </c>
      <c r="K273" s="2">
        <v>36633659.119999997</v>
      </c>
      <c r="L273" s="2">
        <v>0</v>
      </c>
      <c r="M273" s="2">
        <v>36633659.119999997</v>
      </c>
      <c r="N273" s="2"/>
      <c r="O273" s="2"/>
    </row>
    <row r="274" spans="2:15" ht="30">
      <c r="B274" t="s">
        <v>442</v>
      </c>
      <c r="C274" s="6" t="s">
        <v>449</v>
      </c>
      <c r="D274" s="2">
        <v>191876113</v>
      </c>
      <c r="E274" s="2">
        <v>-7586796</v>
      </c>
      <c r="F274" s="2">
        <v>0</v>
      </c>
      <c r="G274" s="2">
        <v>184289317</v>
      </c>
      <c r="H274" s="2">
        <v>44214851.030000001</v>
      </c>
      <c r="I274" s="2">
        <v>44711209.439999998</v>
      </c>
      <c r="J274" s="2">
        <v>88926060.469999999</v>
      </c>
      <c r="K274" s="2">
        <v>95363256.530000001</v>
      </c>
      <c r="L274" s="2">
        <v>0</v>
      </c>
      <c r="M274" s="2">
        <v>95363256.530000001</v>
      </c>
      <c r="N274" s="2"/>
      <c r="O274" s="2"/>
    </row>
    <row r="275" spans="2:15"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</row>
    <row r="276" spans="2:15">
      <c r="D276" s="2" t="s">
        <v>189</v>
      </c>
      <c r="E276" s="2" t="s">
        <v>190</v>
      </c>
      <c r="F276" s="2" t="s">
        <v>7</v>
      </c>
      <c r="G276" s="2" t="s">
        <v>7</v>
      </c>
      <c r="H276" s="2" t="s">
        <v>7</v>
      </c>
      <c r="I276" s="2" t="s">
        <v>7</v>
      </c>
      <c r="J276" s="2" t="s">
        <v>7</v>
      </c>
      <c r="K276" s="2" t="s">
        <v>7</v>
      </c>
      <c r="L276" s="2" t="s">
        <v>7</v>
      </c>
      <c r="M276" s="2" t="s">
        <v>7</v>
      </c>
      <c r="N276" s="2"/>
      <c r="O276" s="2"/>
    </row>
    <row r="277" spans="2:15">
      <c r="B277" t="s">
        <v>443</v>
      </c>
      <c r="C277" t="s">
        <v>444</v>
      </c>
      <c r="D277" s="2">
        <v>8066532235.5500002</v>
      </c>
      <c r="E277" s="2">
        <v>1111808262.9300001</v>
      </c>
      <c r="F277" s="2">
        <v>0</v>
      </c>
      <c r="G277" s="2">
        <v>9178340498.4799995</v>
      </c>
      <c r="H277" s="2">
        <v>1317848456.99</v>
      </c>
      <c r="I277" s="2">
        <v>1692474766.26</v>
      </c>
      <c r="J277" s="2">
        <v>3010323223.25</v>
      </c>
      <c r="K277" s="2">
        <v>6168091438.2299995</v>
      </c>
      <c r="L277" s="2">
        <v>1059500960.9299999</v>
      </c>
      <c r="M277" s="2">
        <v>5108597880.8000002</v>
      </c>
      <c r="N277" s="2"/>
      <c r="O277" s="2"/>
    </row>
    <row r="278" spans="2:15">
      <c r="D278" s="2" t="s">
        <v>189</v>
      </c>
      <c r="E278" s="2" t="s">
        <v>190</v>
      </c>
      <c r="F278" s="2" t="s">
        <v>7</v>
      </c>
      <c r="G278" s="2" t="s">
        <v>7</v>
      </c>
      <c r="H278" s="2" t="s">
        <v>7</v>
      </c>
      <c r="I278" s="2" t="s">
        <v>7</v>
      </c>
      <c r="J278" s="2" t="s">
        <v>7</v>
      </c>
      <c r="K278" s="2" t="s">
        <v>7</v>
      </c>
      <c r="L278" s="2" t="s">
        <v>7</v>
      </c>
      <c r="M278" s="2" t="s">
        <v>7</v>
      </c>
      <c r="N278" s="2"/>
      <c r="O278" s="2"/>
    </row>
    <row r="279" spans="2:15">
      <c r="B279" t="s">
        <v>172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</row>
    <row r="280" spans="2:15"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</row>
    <row r="281" spans="2:15"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2:15"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2:15"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2:15"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2:15"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2:15"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2:15"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2:15"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4:15"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4:15"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4:15"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4:15"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4:15"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4:15"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4:15"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4:15"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4:15"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4:15"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4:15"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4:15"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4:15"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4:15"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4:15"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4:15"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4:15"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4:15"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4:15"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4:15"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4:15"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</sheetData>
  <mergeCells count="7">
    <mergeCell ref="H249:M249"/>
    <mergeCell ref="H7:M7"/>
    <mergeCell ref="F4:H4"/>
    <mergeCell ref="H55:M55"/>
    <mergeCell ref="H104:M104"/>
    <mergeCell ref="H152:M152"/>
    <mergeCell ref="H200:M20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C2:Q23"/>
  <sheetViews>
    <sheetView tabSelected="1" topLeftCell="B1" workbookViewId="0">
      <selection activeCell="G14" sqref="G14"/>
    </sheetView>
  </sheetViews>
  <sheetFormatPr baseColWidth="10" defaultColWidth="9.140625" defaultRowHeight="15"/>
  <cols>
    <col min="3" max="3" width="31.140625" style="6" customWidth="1"/>
    <col min="4" max="4" width="20.5703125" bestFit="1" customWidth="1"/>
    <col min="5" max="7" width="18.7109375" customWidth="1"/>
    <col min="8" max="8" width="9.140625" hidden="1" customWidth="1"/>
    <col min="9" max="9" width="20.5703125" customWidth="1"/>
    <col min="10" max="14" width="18.7109375" customWidth="1"/>
    <col min="15" max="15" width="20.28515625" customWidth="1"/>
    <col min="16" max="16" width="24" customWidth="1"/>
    <col min="17" max="17" width="18.140625" customWidth="1"/>
  </cols>
  <sheetData>
    <row r="2" spans="3:17" ht="15.75" thickBot="1"/>
    <row r="3" spans="3:17" ht="21">
      <c r="C3" s="55" t="s">
        <v>506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3:17" ht="15.75">
      <c r="C4" s="58" t="s">
        <v>507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60"/>
    </row>
    <row r="5" spans="3:17" ht="47.25" customHeight="1">
      <c r="C5" s="61" t="s">
        <v>546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</row>
    <row r="6" spans="3:17" ht="16.5" thickBot="1">
      <c r="C6" s="44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45"/>
    </row>
    <row r="7" spans="3:17" ht="21" customHeight="1" thickBot="1">
      <c r="C7" s="64" t="s">
        <v>508</v>
      </c>
      <c r="D7" s="75" t="s">
        <v>506</v>
      </c>
      <c r="E7" s="67" t="s">
        <v>509</v>
      </c>
      <c r="F7" s="68"/>
      <c r="G7" s="68"/>
      <c r="H7" s="68"/>
      <c r="I7" s="68"/>
      <c r="J7" s="68"/>
      <c r="K7" s="68"/>
      <c r="L7" s="68"/>
      <c r="M7" s="68"/>
      <c r="N7" s="69"/>
      <c r="O7" s="70" t="s">
        <v>549</v>
      </c>
    </row>
    <row r="8" spans="3:17" ht="23.25" customHeight="1" thickBot="1">
      <c r="C8" s="65"/>
      <c r="D8" s="67"/>
      <c r="E8" s="72" t="s">
        <v>547</v>
      </c>
      <c r="F8" s="73"/>
      <c r="G8" s="73"/>
      <c r="H8" s="73"/>
      <c r="I8" s="74"/>
      <c r="J8" s="72" t="s">
        <v>548</v>
      </c>
      <c r="K8" s="73"/>
      <c r="L8" s="73"/>
      <c r="M8" s="73"/>
      <c r="N8" s="74"/>
      <c r="O8" s="71"/>
    </row>
    <row r="9" spans="3:17" ht="24" customHeight="1">
      <c r="C9" s="66"/>
      <c r="D9" s="76"/>
      <c r="E9" s="34" t="s">
        <v>510</v>
      </c>
      <c r="F9" s="34" t="s">
        <v>511</v>
      </c>
      <c r="G9" s="34" t="s">
        <v>512</v>
      </c>
      <c r="H9" s="34" t="s">
        <v>513</v>
      </c>
      <c r="I9" s="35" t="s">
        <v>514</v>
      </c>
      <c r="J9" s="34" t="s">
        <v>510</v>
      </c>
      <c r="K9" s="34" t="s">
        <v>511</v>
      </c>
      <c r="L9" s="34" t="s">
        <v>512</v>
      </c>
      <c r="M9" s="34" t="s">
        <v>513</v>
      </c>
      <c r="N9" s="36" t="s">
        <v>514</v>
      </c>
      <c r="O9" s="71"/>
    </row>
    <row r="10" spans="3:17" ht="24.95" customHeight="1">
      <c r="C10" s="46" t="s">
        <v>515</v>
      </c>
      <c r="D10" s="37">
        <v>3033863810</v>
      </c>
      <c r="E10" s="37">
        <v>867628030.85000002</v>
      </c>
      <c r="F10" s="37">
        <v>723537645.74000001</v>
      </c>
      <c r="G10" s="37">
        <v>433021471</v>
      </c>
      <c r="H10" s="38">
        <v>0</v>
      </c>
      <c r="I10" s="37">
        <f>SUM(E10:G10)</f>
        <v>2024187147.5900002</v>
      </c>
      <c r="J10" s="39">
        <v>357896298.35000002</v>
      </c>
      <c r="K10" s="39">
        <v>294809977</v>
      </c>
      <c r="L10" s="39">
        <v>174327896</v>
      </c>
      <c r="M10" s="40"/>
      <c r="N10" s="40">
        <f>SUM(J10:L10)</f>
        <v>827034171.35000002</v>
      </c>
      <c r="O10" s="47">
        <f>I10+N10</f>
        <v>2851221318.9400001</v>
      </c>
      <c r="P10" s="43">
        <f>+N10/D10</f>
        <v>0.2726009548035711</v>
      </c>
      <c r="Q10" s="40">
        <f>+O10/D10</f>
        <v>0.93979871790619374</v>
      </c>
    </row>
    <row r="11" spans="3:17" ht="24.95" customHeight="1">
      <c r="C11" s="46" t="s">
        <v>516</v>
      </c>
      <c r="D11" s="37">
        <v>1936071857.1500001</v>
      </c>
      <c r="E11" s="37">
        <v>154559985.66999999</v>
      </c>
      <c r="F11" s="37">
        <v>716259983.30999994</v>
      </c>
      <c r="G11" s="37">
        <v>85272572.599999994</v>
      </c>
      <c r="H11" s="38">
        <v>0</v>
      </c>
      <c r="I11" s="37">
        <f t="shared" ref="I11:I17" si="0">SUM(E11:G11)</f>
        <v>956092541.57999992</v>
      </c>
      <c r="J11" s="39">
        <v>77260702.689999998</v>
      </c>
      <c r="K11" s="39">
        <v>332606401.43000001</v>
      </c>
      <c r="L11" s="39">
        <v>63436487.520000003</v>
      </c>
      <c r="M11" s="40"/>
      <c r="N11" s="40">
        <f t="shared" ref="N11:N17" si="1">SUM(J11:L11)</f>
        <v>473303591.63999999</v>
      </c>
      <c r="O11" s="47">
        <f t="shared" ref="O11:O17" si="2">I11+N11</f>
        <v>1429396133.2199998</v>
      </c>
      <c r="P11" s="43">
        <f t="shared" ref="P11:P17" si="3">+N11/D11</f>
        <v>0.24446592201217565</v>
      </c>
      <c r="Q11" s="40">
        <f t="shared" ref="Q11:Q18" si="4">+O11/D11</f>
        <v>0.73829704612521263</v>
      </c>
    </row>
    <row r="12" spans="3:17" ht="24.95" customHeight="1">
      <c r="C12" s="46" t="s">
        <v>517</v>
      </c>
      <c r="D12" s="37">
        <v>1025378772.01</v>
      </c>
      <c r="E12" s="37">
        <v>36287684.020000003</v>
      </c>
      <c r="F12" s="37">
        <v>92821575.549999997</v>
      </c>
      <c r="G12" s="37">
        <v>224147772.53</v>
      </c>
      <c r="H12" s="39">
        <v>0</v>
      </c>
      <c r="I12" s="37">
        <f t="shared" si="0"/>
        <v>353257032.10000002</v>
      </c>
      <c r="J12" s="39">
        <v>7389113.21</v>
      </c>
      <c r="K12" s="39">
        <v>64161357.560000002</v>
      </c>
      <c r="L12" s="39">
        <v>218963951.44999999</v>
      </c>
      <c r="M12" s="40">
        <v>8611459.5500000007</v>
      </c>
      <c r="N12" s="40">
        <f>SUM(J12:M12)</f>
        <v>299125881.76999998</v>
      </c>
      <c r="O12" s="47">
        <f t="shared" si="2"/>
        <v>652382913.87</v>
      </c>
      <c r="P12" s="43">
        <f t="shared" si="3"/>
        <v>0.29172232733435483</v>
      </c>
      <c r="Q12" s="40">
        <f t="shared" si="4"/>
        <v>0.6362360248507638</v>
      </c>
    </row>
    <row r="13" spans="3:17" ht="24.95" customHeight="1">
      <c r="C13" s="46" t="s">
        <v>518</v>
      </c>
      <c r="D13" s="41">
        <v>250227462</v>
      </c>
      <c r="E13" s="37">
        <v>0</v>
      </c>
      <c r="F13" s="37">
        <v>175989794.19999999</v>
      </c>
      <c r="G13" s="37">
        <v>0</v>
      </c>
      <c r="H13" s="38">
        <v>0</v>
      </c>
      <c r="I13" s="37">
        <f t="shared" si="0"/>
        <v>175989794.19999999</v>
      </c>
      <c r="J13" s="39">
        <v>0</v>
      </c>
      <c r="K13" s="39">
        <v>54227182.600000001</v>
      </c>
      <c r="L13" s="39">
        <v>0</v>
      </c>
      <c r="M13" s="40"/>
      <c r="N13" s="40">
        <f t="shared" si="1"/>
        <v>54227182.600000001</v>
      </c>
      <c r="O13" s="47">
        <f t="shared" si="2"/>
        <v>230216976.79999998</v>
      </c>
      <c r="P13" s="43">
        <f t="shared" si="3"/>
        <v>0.21671155582435633</v>
      </c>
      <c r="Q13" s="40">
        <f t="shared" si="4"/>
        <v>0.92003081899939498</v>
      </c>
    </row>
    <row r="14" spans="3:17" ht="24.95" customHeight="1">
      <c r="C14" s="46" t="s">
        <v>519</v>
      </c>
      <c r="D14" s="37">
        <v>1930078366</v>
      </c>
      <c r="E14" s="37">
        <v>12896091.08</v>
      </c>
      <c r="F14" s="37">
        <v>23700192.5</v>
      </c>
      <c r="G14" s="37">
        <v>174562505.25999999</v>
      </c>
      <c r="H14" s="38">
        <v>0</v>
      </c>
      <c r="I14" s="37">
        <f t="shared" si="0"/>
        <v>211158788.83999997</v>
      </c>
      <c r="J14" s="39">
        <v>19067748.09</v>
      </c>
      <c r="K14" s="39">
        <v>53511179.210000001</v>
      </c>
      <c r="L14" s="39">
        <v>234269138.30000001</v>
      </c>
      <c r="M14" s="40"/>
      <c r="N14" s="40">
        <f t="shared" si="1"/>
        <v>306848065.60000002</v>
      </c>
      <c r="O14" s="47">
        <f t="shared" si="2"/>
        <v>518006854.44</v>
      </c>
      <c r="P14" s="43">
        <f t="shared" si="3"/>
        <v>0.15898217969041784</v>
      </c>
      <c r="Q14" s="40">
        <f t="shared" si="4"/>
        <v>0.26838643630493914</v>
      </c>
    </row>
    <row r="15" spans="3:17" ht="24.95" customHeight="1">
      <c r="C15" s="46" t="s">
        <v>520</v>
      </c>
      <c r="D15" s="41">
        <v>1115553260.6500001</v>
      </c>
      <c r="E15" s="37">
        <v>713432528.72000003</v>
      </c>
      <c r="F15" s="37">
        <v>54144334.409999996</v>
      </c>
      <c r="G15" s="37">
        <v>28972415.300000001</v>
      </c>
      <c r="H15" s="38">
        <v>0</v>
      </c>
      <c r="I15" s="37">
        <f t="shared" si="0"/>
        <v>796549278.42999995</v>
      </c>
      <c r="J15" s="39">
        <v>94869609.430000007</v>
      </c>
      <c r="K15" s="39">
        <v>13559470</v>
      </c>
      <c r="L15" s="39">
        <v>2793467</v>
      </c>
      <c r="M15" s="40"/>
      <c r="N15" s="40">
        <f t="shared" si="1"/>
        <v>111222546.43000001</v>
      </c>
      <c r="O15" s="47">
        <f t="shared" si="2"/>
        <v>907771824.8599999</v>
      </c>
      <c r="P15" s="43">
        <f t="shared" si="3"/>
        <v>9.9701690948573715E-2</v>
      </c>
      <c r="Q15" s="40">
        <f t="shared" si="4"/>
        <v>0.81374135765697819</v>
      </c>
    </row>
    <row r="16" spans="3:17" ht="24.95" customHeight="1">
      <c r="C16" s="46" t="s">
        <v>521</v>
      </c>
      <c r="D16" s="41">
        <v>0</v>
      </c>
      <c r="E16" s="37">
        <v>0</v>
      </c>
      <c r="F16" s="37">
        <v>0</v>
      </c>
      <c r="G16" s="37">
        <v>0</v>
      </c>
      <c r="H16" s="38">
        <v>0</v>
      </c>
      <c r="I16" s="37">
        <f t="shared" si="0"/>
        <v>0</v>
      </c>
      <c r="J16" s="39">
        <v>0</v>
      </c>
      <c r="K16" s="39">
        <v>0</v>
      </c>
      <c r="L16" s="39">
        <v>0</v>
      </c>
      <c r="M16" s="40"/>
      <c r="N16" s="40">
        <f t="shared" si="1"/>
        <v>0</v>
      </c>
      <c r="O16" s="47">
        <f t="shared" si="2"/>
        <v>0</v>
      </c>
      <c r="P16" s="43"/>
      <c r="Q16" s="40"/>
    </row>
    <row r="17" spans="3:17" ht="24.95" customHeight="1">
      <c r="C17" s="46" t="s">
        <v>522</v>
      </c>
      <c r="D17" s="41">
        <v>256778060</v>
      </c>
      <c r="E17" s="37">
        <v>0</v>
      </c>
      <c r="F17" s="37">
        <v>187207537.13</v>
      </c>
      <c r="G17" s="37"/>
      <c r="H17" s="38">
        <v>0</v>
      </c>
      <c r="I17" s="37">
        <f t="shared" si="0"/>
        <v>187207537.13</v>
      </c>
      <c r="J17" s="39">
        <v>0</v>
      </c>
      <c r="K17" s="39">
        <v>66422488.490000002</v>
      </c>
      <c r="L17" s="39">
        <v>0</v>
      </c>
      <c r="M17" s="40"/>
      <c r="N17" s="40">
        <f t="shared" si="1"/>
        <v>66422488.490000002</v>
      </c>
      <c r="O17" s="47">
        <f t="shared" si="2"/>
        <v>253630025.62</v>
      </c>
      <c r="P17" s="43">
        <f t="shared" si="3"/>
        <v>0.25867665052847583</v>
      </c>
      <c r="Q17" s="40">
        <f t="shared" si="4"/>
        <v>0.98774025171776747</v>
      </c>
    </row>
    <row r="18" spans="3:17" ht="28.5" customHeight="1" thickBot="1">
      <c r="C18" s="48" t="s">
        <v>514</v>
      </c>
      <c r="D18" s="49">
        <f t="shared" ref="D18:J18" si="5">SUM(D10:D17)</f>
        <v>9547951587.8099995</v>
      </c>
      <c r="E18" s="50">
        <f t="shared" si="5"/>
        <v>1784804320.3400002</v>
      </c>
      <c r="F18" s="50">
        <f t="shared" si="5"/>
        <v>1973661062.8400002</v>
      </c>
      <c r="G18" s="50">
        <f t="shared" si="5"/>
        <v>945976736.68999994</v>
      </c>
      <c r="H18" s="50">
        <f t="shared" si="5"/>
        <v>0</v>
      </c>
      <c r="I18" s="50">
        <f t="shared" si="5"/>
        <v>4704442119.8699999</v>
      </c>
      <c r="J18" s="50">
        <f t="shared" si="5"/>
        <v>556483471.76999998</v>
      </c>
      <c r="K18" s="50">
        <f>SUM(K10:K17)</f>
        <v>879298056.29000008</v>
      </c>
      <c r="L18" s="50">
        <f>SUM(L10:L17)</f>
        <v>693790940.26999998</v>
      </c>
      <c r="M18" s="50">
        <f>SUM(M10:M17)</f>
        <v>8611459.5500000007</v>
      </c>
      <c r="N18" s="50">
        <f>SUM(N10:N17)</f>
        <v>2138183927.8800001</v>
      </c>
      <c r="O18" s="50">
        <f>SUM(O10:O17)</f>
        <v>6842626047.749999</v>
      </c>
      <c r="P18" s="43">
        <f>+N18/D18</f>
        <v>0.22394163902232692</v>
      </c>
      <c r="Q18" s="40">
        <f t="shared" si="4"/>
        <v>0.71665906396991719</v>
      </c>
    </row>
    <row r="19" spans="3:17" ht="15.75">
      <c r="P19" s="40"/>
      <c r="Q19" s="40"/>
    </row>
    <row r="21" spans="3:17">
      <c r="P21" s="42">
        <f>+D11+D12+D13+D14</f>
        <v>5141756457.1599998</v>
      </c>
    </row>
    <row r="22" spans="3:17">
      <c r="P22" s="42">
        <f>+N11+N12+N14</f>
        <v>1079277539.01</v>
      </c>
    </row>
    <row r="23" spans="3:17">
      <c r="P23" s="42">
        <f>+P22/P21</f>
        <v>0.20990444568938776</v>
      </c>
    </row>
  </sheetData>
  <mergeCells count="9">
    <mergeCell ref="C3:O3"/>
    <mergeCell ref="C4:O4"/>
    <mergeCell ref="C5:O5"/>
    <mergeCell ref="C7:C9"/>
    <mergeCell ref="E7:N7"/>
    <mergeCell ref="O7:O9"/>
    <mergeCell ref="E8:I8"/>
    <mergeCell ref="J8:N8"/>
    <mergeCell ref="D7:D9"/>
  </mergeCells>
  <pageMargins left="0.31496062992125984" right="0.31496062992125984" top="2.3228346456692917" bottom="0.35433070866141736" header="0.31496062992125984" footer="0.31496062992125984"/>
  <pageSetup scale="43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3:D17"/>
  <sheetViews>
    <sheetView workbookViewId="0">
      <selection activeCell="B12" sqref="B12"/>
    </sheetView>
  </sheetViews>
  <sheetFormatPr baseColWidth="10" defaultRowHeight="15"/>
  <cols>
    <col min="2" max="2" width="46.140625" customWidth="1"/>
    <col min="3" max="3" width="16.85546875" bestFit="1" customWidth="1"/>
    <col min="4" max="4" width="54.5703125" customWidth="1"/>
  </cols>
  <sheetData>
    <row r="3" spans="2:4" ht="26.25">
      <c r="B3" s="77" t="s">
        <v>507</v>
      </c>
      <c r="C3" s="77"/>
      <c r="D3" s="77"/>
    </row>
    <row r="4" spans="2:4" ht="18">
      <c r="B4" s="78" t="s">
        <v>523</v>
      </c>
      <c r="C4" s="78"/>
      <c r="D4" s="78"/>
    </row>
    <row r="5" spans="2:4">
      <c r="B5" s="79" t="s">
        <v>524</v>
      </c>
      <c r="C5" s="79"/>
      <c r="D5" s="79"/>
    </row>
    <row r="6" spans="2:4">
      <c r="B6" s="26"/>
      <c r="C6" s="26"/>
      <c r="D6" s="26"/>
    </row>
    <row r="7" spans="2:4">
      <c r="B7" s="26"/>
      <c r="C7" s="26"/>
      <c r="D7" s="26"/>
    </row>
    <row r="8" spans="2:4" ht="30">
      <c r="B8" s="27" t="s">
        <v>525</v>
      </c>
      <c r="C8" s="28" t="s">
        <v>526</v>
      </c>
      <c r="D8" s="28" t="s">
        <v>527</v>
      </c>
    </row>
    <row r="9" spans="2:4" ht="50.1" customHeight="1">
      <c r="B9" s="29" t="s">
        <v>528</v>
      </c>
      <c r="C9" s="30">
        <v>8828022.1899999995</v>
      </c>
      <c r="D9" s="31" t="s">
        <v>529</v>
      </c>
    </row>
    <row r="10" spans="2:4" ht="50.1" customHeight="1">
      <c r="B10" s="29" t="s">
        <v>530</v>
      </c>
      <c r="C10" s="30">
        <v>25763548.02</v>
      </c>
      <c r="D10" s="31" t="s">
        <v>531</v>
      </c>
    </row>
    <row r="11" spans="2:4" ht="50.1" customHeight="1">
      <c r="B11" s="29" t="s">
        <v>532</v>
      </c>
      <c r="C11" s="30">
        <v>941604.83</v>
      </c>
      <c r="D11" s="31" t="s">
        <v>533</v>
      </c>
    </row>
    <row r="12" spans="2:4" ht="50.1" customHeight="1">
      <c r="B12" s="29" t="s">
        <v>534</v>
      </c>
      <c r="C12" s="30">
        <v>5640737.8200000003</v>
      </c>
      <c r="D12" s="31" t="s">
        <v>535</v>
      </c>
    </row>
    <row r="13" spans="2:4" ht="50.1" customHeight="1">
      <c r="B13" s="29" t="s">
        <v>536</v>
      </c>
      <c r="C13" s="30">
        <v>150510757.38999999</v>
      </c>
      <c r="D13" s="31" t="s">
        <v>537</v>
      </c>
    </row>
    <row r="14" spans="2:4" ht="50.1" customHeight="1">
      <c r="B14" s="29" t="s">
        <v>538</v>
      </c>
      <c r="C14" s="30">
        <v>28644908</v>
      </c>
      <c r="D14" s="31" t="s">
        <v>539</v>
      </c>
    </row>
    <row r="15" spans="2:4" ht="50.1" customHeight="1">
      <c r="B15" s="29" t="s">
        <v>540</v>
      </c>
      <c r="C15" s="30">
        <v>53325960.509999998</v>
      </c>
      <c r="D15" s="32" t="s">
        <v>541</v>
      </c>
    </row>
    <row r="16" spans="2:4" ht="50.1" customHeight="1">
      <c r="B16" s="29" t="s">
        <v>542</v>
      </c>
      <c r="C16" s="30">
        <v>5728981.6600000001</v>
      </c>
      <c r="D16" s="32" t="s">
        <v>543</v>
      </c>
    </row>
    <row r="17" spans="2:4" ht="50.1" customHeight="1">
      <c r="B17" s="29" t="s">
        <v>544</v>
      </c>
      <c r="C17" s="30">
        <v>2000000</v>
      </c>
      <c r="D17" s="32" t="s">
        <v>545</v>
      </c>
    </row>
  </sheetData>
  <mergeCells count="3">
    <mergeCell ref="B3:D3"/>
    <mergeCell ref="B4:D4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</vt:lpstr>
      <vt:lpstr>EGRESOS</vt:lpstr>
      <vt:lpstr>P-DEPTO</vt:lpstr>
      <vt:lpstr>TRANSFERENCIAS</vt:lpstr>
      <vt:lpstr>EGRESOS!REPO5011</vt:lpstr>
      <vt:lpstr>INGRESOS!REPO5518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2021-03-24T17:06:32Z</dcterms:modified>
</cp:coreProperties>
</file>